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5.xml" ContentType="application/vnd.openxmlformats-officedocument.customXmlProperties+xml"/>
  <Override PartName="/customXml/itemProps53.xml" ContentType="application/vnd.openxmlformats-officedocument.customXmlProperties+xml"/>
  <Override PartName="/customXml/itemProps82.xml" ContentType="application/vnd.openxmlformats-officedocument.customXmlProperties+xml"/>
  <Override PartName="/customXml/itemProps106.xml" ContentType="application/vnd.openxmlformats-officedocument.customXmlProperties+xml"/>
  <Override PartName="/customXml/itemProps124.xml" ContentType="application/vnd.openxmlformats-officedocument.customXmlProperties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13.xml" ContentType="application/vnd.openxmlformats-officedocument.customXmlProperties+xml"/>
  <Override PartName="/customXml/itemProps24.xml" ContentType="application/vnd.openxmlformats-officedocument.customXmlProperties+xml"/>
  <Override PartName="/customXml/itemProps42.xml" ContentType="application/vnd.openxmlformats-officedocument.customXmlProperties+xml"/>
  <Override PartName="/customXml/itemProps60.xml" ContentType="application/vnd.openxmlformats-officedocument.customXmlProperties+xml"/>
  <Override PartName="/customXml/itemProps71.xml" ContentType="application/vnd.openxmlformats-officedocument.customXmlProperties+xml"/>
  <Override PartName="/customXml/itemProps113.xml" ContentType="application/vnd.openxmlformats-officedocument.customXmlProperties+xml"/>
  <Override PartName="/customXml/itemProps13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customXml/itemProps31.xml" ContentType="application/vnd.openxmlformats-officedocument.customXmlProperties+xml"/>
  <Override PartName="/customXml/itemProps102.xml" ContentType="application/vnd.openxmlformats-officedocument.customXmlProperties+xml"/>
  <Override PartName="/customXml/itemProps120.xml" ContentType="application/vnd.openxmlformats-officedocument.customXmlProperties+xml"/>
  <Default Extension="xml" ContentType="application/xml"/>
  <Override PartName="/customXml/itemProps20.xml" ContentType="application/vnd.openxmlformats-officedocument.customXmlProperties+xml"/>
  <Override PartName="/xl/worksheets/sheet3.xml" ContentType="application/vnd.openxmlformats-officedocument.spreadsheetml.worksheet+xml"/>
  <Override PartName="/customXml/itemProps69.xml" ContentType="application/vnd.openxmlformats-officedocument.customXmlProperties+xml"/>
  <Override PartName="/customXml/itemProps87.xml" ContentType="application/vnd.openxmlformats-officedocument.customXmlProperties+xml"/>
  <Override PartName="/customXml/itemProps98.xml" ContentType="application/vnd.openxmlformats-officedocument.customXmlPropertie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29.xml" ContentType="application/vnd.openxmlformats-officedocument.customXmlProperties+xml"/>
  <Override PartName="/customXml/itemProps58.xml" ContentType="application/vnd.openxmlformats-officedocument.customXmlProperties+xml"/>
  <Override PartName="/customXml/itemProps76.xml" ContentType="application/vnd.openxmlformats-officedocument.customXmlProperties+xml"/>
  <Override PartName="/customXml/itemProps118.xml" ContentType="application/vnd.openxmlformats-officedocument.customXmlProperties+xml"/>
  <Override PartName="/customXml/itemProps129.xml" ContentType="application/vnd.openxmlformats-officedocument.customXmlPropertie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customXml/itemProps18.xml" ContentType="application/vnd.openxmlformats-officedocument.customXmlProperties+xml"/>
  <Override PartName="/customXml/itemProps36.xml" ContentType="application/vnd.openxmlformats-officedocument.customXmlProperties+xml"/>
  <Override PartName="/customXml/itemProps47.xml" ContentType="application/vnd.openxmlformats-officedocument.customXmlProperties+xml"/>
  <Override PartName="/customXml/itemProps65.xml" ContentType="application/vnd.openxmlformats-officedocument.customXmlProperties+xml"/>
  <Override PartName="/customXml/itemProps83.xml" ContentType="application/vnd.openxmlformats-officedocument.customXmlProperties+xml"/>
  <Override PartName="/customXml/itemProps94.xml" ContentType="application/vnd.openxmlformats-officedocument.customXmlProperties+xml"/>
  <Override PartName="/customXml/itemProps107.xml" ContentType="application/vnd.openxmlformats-officedocument.customXmlPropertie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25.xml" ContentType="application/vnd.openxmlformats-officedocument.customXmlProperties+xml"/>
  <Override PartName="/customXml/itemProps54.xml" ContentType="application/vnd.openxmlformats-officedocument.customXmlProperties+xml"/>
  <Override PartName="/customXml/itemProps72.xml" ContentType="application/vnd.openxmlformats-officedocument.customXmlProperties+xml"/>
  <Override PartName="/customXml/itemProps114.xml" ContentType="application/vnd.openxmlformats-officedocument.customXmlProperties+xml"/>
  <Override PartName="/customXml/itemProps125.xml" ContentType="application/vnd.openxmlformats-officedocument.customXmlProperties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customXml/itemProps14.xml" ContentType="application/vnd.openxmlformats-officedocument.customXmlProperties+xml"/>
  <Override PartName="/customXml/itemProps32.xml" ContentType="application/vnd.openxmlformats-officedocument.customXmlProperties+xml"/>
  <Override PartName="/customXml/itemProps43.xml" ContentType="application/vnd.openxmlformats-officedocument.customXmlProperties+xml"/>
  <Override PartName="/customXml/itemProps61.xml" ContentType="application/vnd.openxmlformats-officedocument.customXmlProperties+xml"/>
  <Override PartName="/customXml/itemProps90.xml" ContentType="application/vnd.openxmlformats-officedocument.customXmlProperties+xml"/>
  <Override PartName="/customXml/itemProps103.xml" ContentType="application/vnd.openxmlformats-officedocument.customXmlProperties+xml"/>
  <Override PartName="/customXml/itemProps121.xml" ContentType="application/vnd.openxmlformats-officedocument.customXmlProperties+xml"/>
  <Override PartName="/customXml/itemProps132.xml" ContentType="application/vnd.openxmlformats-officedocument.customXm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customXml/itemProps21.xml" ContentType="application/vnd.openxmlformats-officedocument.customXmlProperties+xml"/>
  <Override PartName="/customXml/itemProps50.xml" ContentType="application/vnd.openxmlformats-officedocument.customXmlProperties+xml"/>
  <Override PartName="/customXml/itemProps110.xml" ContentType="application/vnd.openxmlformats-officedocument.customXm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customXml/itemProps10.xml" ContentType="application/vnd.openxmlformats-officedocument.customXmlProperties+xml"/>
  <Override PartName="/docProps/app.xml" ContentType="application/vnd.openxmlformats-officedocument.extended-properties+xml"/>
  <Override PartName="/customXml/itemProps99.xml" ContentType="application/vnd.openxmlformats-officedocument.customXmlProperties+xml"/>
  <Override PartName="/xl/calcChain.xml" ContentType="application/vnd.openxmlformats-officedocument.spreadsheetml.calcChain+xml"/>
  <Override PartName="/customXml/itemProps59.xml" ContentType="application/vnd.openxmlformats-officedocument.customXmlProperties+xml"/>
  <Override PartName="/customXml/itemProps88.xml" ContentType="application/vnd.openxmlformats-officedocument.customXmlProperties+xml"/>
  <Override PartName="/xl/worksheets/sheet19.xml" ContentType="application/vnd.openxmlformats-officedocument.spreadsheetml.worksheet+xml"/>
  <Override PartName="/customXml/itemProps7.xml" ContentType="application/vnd.openxmlformats-officedocument.customXmlProperties+xml"/>
  <Override PartName="/customXml/itemProps48.xml" ContentType="application/vnd.openxmlformats-officedocument.customXmlProperties+xml"/>
  <Override PartName="/customXml/itemProps77.xml" ContentType="application/vnd.openxmlformats-officedocument.customXmlProperties+xml"/>
  <Override PartName="/customXml/itemProps95.xml" ContentType="application/vnd.openxmlformats-officedocument.customXmlProperties+xml"/>
  <Override PartName="/customXml/itemProps119.xml" ContentType="application/vnd.openxmlformats-officedocument.customXmlPropertie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customXml/itemProps19.xml" ContentType="application/vnd.openxmlformats-officedocument.customXmlProperties+xml"/>
  <Override PartName="/customXml/itemProps37.xml" ContentType="application/vnd.openxmlformats-officedocument.customXmlProperties+xml"/>
  <Override PartName="/customXml/itemProps55.xml" ContentType="application/vnd.openxmlformats-officedocument.customXmlProperties+xml"/>
  <Override PartName="/customXml/itemProps66.xml" ContentType="application/vnd.openxmlformats-officedocument.customXmlProperties+xml"/>
  <Override PartName="/customXml/itemProps84.xml" ContentType="application/vnd.openxmlformats-officedocument.customXmlProperties+xml"/>
  <Override PartName="/customXml/itemProps108.xml" ContentType="application/vnd.openxmlformats-officedocument.customXmlProperties+xml"/>
  <Override PartName="/customXml/itemProps126.xml" ContentType="application/vnd.openxmlformats-officedocument.customXm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customXml/itemProps3.xml" ContentType="application/vnd.openxmlformats-officedocument.customXmlProperties+xml"/>
  <Override PartName="/customXml/itemProps15.xml" ContentType="application/vnd.openxmlformats-officedocument.customXmlProperties+xml"/>
  <Override PartName="/customXml/itemProps26.xml" ContentType="application/vnd.openxmlformats-officedocument.customXmlProperties+xml"/>
  <Override PartName="/customXml/itemProps44.xml" ContentType="application/vnd.openxmlformats-officedocument.customXmlProperties+xml"/>
  <Override PartName="/customXml/itemProps62.xml" ContentType="application/vnd.openxmlformats-officedocument.customXmlProperties+xml"/>
  <Override PartName="/customXml/itemProps73.xml" ContentType="application/vnd.openxmlformats-officedocument.customXmlProperties+xml"/>
  <Override PartName="/customXml/itemProps91.xml" ContentType="application/vnd.openxmlformats-officedocument.customXmlProperties+xml"/>
  <Override PartName="/customXml/itemProps115.xml" ContentType="application/vnd.openxmlformats-officedocument.customXmlProperties+xml"/>
  <Override PartName="/customXml/itemProps13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customXml/itemProps33.xml" ContentType="application/vnd.openxmlformats-officedocument.customXmlProperties+xml"/>
  <Override PartName="/customXml/itemProps51.xml" ContentType="application/vnd.openxmlformats-officedocument.customXmlProperties+xml"/>
  <Override PartName="/customXml/itemProps80.xml" ContentType="application/vnd.openxmlformats-officedocument.customXmlProperties+xml"/>
  <Override PartName="/customXml/itemProps104.xml" ContentType="application/vnd.openxmlformats-officedocument.customXmlProperties+xml"/>
  <Override PartName="/customXml/itemProps122.xml" ContentType="application/vnd.openxmlformats-officedocument.customXmlProperti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customXml/itemProps11.xml" ContentType="application/vnd.openxmlformats-officedocument.customXmlProperties+xml"/>
  <Override PartName="/customXml/itemProps22.xml" ContentType="application/vnd.openxmlformats-officedocument.customXmlProperties+xml"/>
  <Override PartName="/customXml/itemProps40.xml" ContentType="application/vnd.openxmlformats-officedocument.customXmlProperties+xml"/>
  <Override PartName="/customXml/itemProps100.xml" ContentType="application/vnd.openxmlformats-officedocument.customXmlProperties+xml"/>
  <Override PartName="/customXml/itemProps111.xml" ContentType="application/vnd.openxmlformats-officedocument.customXm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customXml/itemProps8.xml" ContentType="application/vnd.openxmlformats-officedocument.customXmlProperties+xml"/>
  <Override PartName="/customXml/itemProps78.xml" ContentType="application/vnd.openxmlformats-officedocument.customXmlProperties+xml"/>
  <Override PartName="/customXml/itemProps89.xml" ContentType="application/vnd.openxmlformats-officedocument.customXmlProperties+xml"/>
  <Override PartName="/xl/worksheets/sheet38.xml" ContentType="application/vnd.openxmlformats-officedocument.spreadsheetml.worksheet+xml"/>
  <Override PartName="/customXml/itemProps38.xml" ContentType="application/vnd.openxmlformats-officedocument.customXmlProperties+xml"/>
  <Override PartName="/customXml/itemProps49.xml" ContentType="application/vnd.openxmlformats-officedocument.customXmlProperties+xml"/>
  <Override PartName="/customXml/itemProps67.xml" ContentType="application/vnd.openxmlformats-officedocument.customXmlProperties+xml"/>
  <Override PartName="/customXml/itemProps85.xml" ContentType="application/vnd.openxmlformats-officedocument.customXmlProperties+xml"/>
  <Override PartName="/customXml/itemProps96.xml" ContentType="application/vnd.openxmlformats-officedocument.customXmlProperties+xml"/>
  <Override PartName="/customXml/itemProps109.xml" ContentType="application/vnd.openxmlformats-officedocument.customXmlPropertie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customXml/itemProps4.xml" ContentType="application/vnd.openxmlformats-officedocument.customXmlProperties+xml"/>
  <Override PartName="/customXml/itemProps27.xml" ContentType="application/vnd.openxmlformats-officedocument.customXmlProperties+xml"/>
  <Override PartName="/customXml/itemProps56.xml" ContentType="application/vnd.openxmlformats-officedocument.customXmlProperties+xml"/>
  <Override PartName="/customXml/itemProps74.xml" ContentType="application/vnd.openxmlformats-officedocument.customXmlProperties+xml"/>
  <Override PartName="/customXml/itemProps116.xml" ContentType="application/vnd.openxmlformats-officedocument.customXmlProperties+xml"/>
  <Override PartName="/customXml/itemProps127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customXml/itemProps16.xml" ContentType="application/vnd.openxmlformats-officedocument.customXmlProperties+xml"/>
  <Override PartName="/customXml/itemProps34.xml" ContentType="application/vnd.openxmlformats-officedocument.customXmlProperties+xml"/>
  <Override PartName="/customXml/itemProps45.xml" ContentType="application/vnd.openxmlformats-officedocument.customXmlProperties+xml"/>
  <Override PartName="/customXml/itemProps63.xml" ContentType="application/vnd.openxmlformats-officedocument.customXmlProperties+xml"/>
  <Override PartName="/customXml/itemProps81.xml" ContentType="application/vnd.openxmlformats-officedocument.customXmlProperties+xml"/>
  <Override PartName="/customXml/itemProps92.xml" ContentType="application/vnd.openxmlformats-officedocument.customXmlProperties+xml"/>
  <Override PartName="/customXml/itemProps105.xml" ContentType="application/vnd.openxmlformats-officedocument.customXmlProperties+xml"/>
  <Override PartName="/customXml/itemProps123.xml" ContentType="application/vnd.openxmlformats-officedocument.customXmlPropertie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customXml/itemProps23.xml" ContentType="application/vnd.openxmlformats-officedocument.customXmlProperties+xml"/>
  <Override PartName="/customXml/itemProps41.xml" ContentType="application/vnd.openxmlformats-officedocument.customXmlProperties+xml"/>
  <Override PartName="/customXml/itemProps52.xml" ContentType="application/vnd.openxmlformats-officedocument.customXmlProperties+xml"/>
  <Override PartName="/customXml/itemProps70.xml" ContentType="application/vnd.openxmlformats-officedocument.customXmlProperties+xml"/>
  <Override PartName="/customXml/itemProps112.xml" ContentType="application/vnd.openxmlformats-officedocument.customXm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customXml/itemProps12.xml" ContentType="application/vnd.openxmlformats-officedocument.customXmlProperties+xml"/>
  <Override PartName="/customXml/itemProps30.xml" ContentType="application/vnd.openxmlformats-officedocument.customXmlProperties+xml"/>
  <Override PartName="/customXml/itemProps101.xml" ContentType="application/vnd.openxmlformats-officedocument.customXmlProperties+xml"/>
  <Override PartName="/customXml/itemProps130.xml" ContentType="application/vnd.openxmlformats-officedocument.customXm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customXml/itemProps9.xml" ContentType="application/vnd.openxmlformats-officedocument.customXmlProperties+xml"/>
  <Override PartName="/customXml/itemProps79.xml" ContentType="application/vnd.openxmlformats-officedocument.customXmlProperties+xml"/>
  <Override PartName="/customXml/itemProps97.xml" ContentType="application/vnd.openxmlformats-officedocument.customXmlProperti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customXml/itemProps39.xml" ContentType="application/vnd.openxmlformats-officedocument.customXmlProperties+xml"/>
  <Override PartName="/customXml/itemProps57.xml" ContentType="application/vnd.openxmlformats-officedocument.customXmlProperties+xml"/>
  <Override PartName="/customXml/itemProps68.xml" ContentType="application/vnd.openxmlformats-officedocument.customXmlProperties+xml"/>
  <Override PartName="/customXml/itemProps86.xml" ContentType="application/vnd.openxmlformats-officedocument.customXmlProperties+xml"/>
  <Override PartName="/customXml/itemProps128.xml" ContentType="application/vnd.openxmlformats-officedocument.customXmlProperti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customXml/itemProps5.xml" ContentType="application/vnd.openxmlformats-officedocument.customXmlProperties+xml"/>
  <Override PartName="/customXml/itemProps17.xml" ContentType="application/vnd.openxmlformats-officedocument.customXmlProperties+xml"/>
  <Override PartName="/customXml/itemProps28.xml" ContentType="application/vnd.openxmlformats-officedocument.customXmlProperties+xml"/>
  <Override PartName="/customXml/itemProps46.xml" ContentType="application/vnd.openxmlformats-officedocument.customXmlProperties+xml"/>
  <Override PartName="/customXml/itemProps64.xml" ContentType="application/vnd.openxmlformats-officedocument.customXmlProperties+xml"/>
  <Override PartName="/customXml/itemProps75.xml" ContentType="application/vnd.openxmlformats-officedocument.customXmlProperties+xml"/>
  <Override PartName="/customXml/itemProps93.xml" ContentType="application/vnd.openxmlformats-officedocument.customXmlProperties+xml"/>
  <Override PartName="/customXml/itemProps117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820" windowHeight="7275" tabRatio="919" activeTab="5"/>
  </bookViews>
  <sheets>
    <sheet name="ΠΕΡΙΕΧΟΜΕΝΑ " sheetId="47" r:id="rId1"/>
    <sheet name="Π.1" sheetId="1" r:id="rId2"/>
    <sheet name="Π.2" sheetId="2" r:id="rId3"/>
    <sheet name="Π.2Α" sheetId="3" r:id="rId4"/>
    <sheet name="Π.2Β" sheetId="4" r:id="rId5"/>
    <sheet name="Π.3" sheetId="5" r:id="rId6"/>
    <sheet name="Π.4" sheetId="6" r:id="rId7"/>
    <sheet name="Π.5" sheetId="7" r:id="rId8"/>
    <sheet name="Π.6" sheetId="8" r:id="rId9"/>
    <sheet name="Π.6Α" sheetId="9" r:id="rId10"/>
    <sheet name="Π.6Β" sheetId="10" r:id="rId11"/>
    <sheet name="Π.7" sheetId="11" r:id="rId12"/>
    <sheet name="Π.7Α" sheetId="12" r:id="rId13"/>
    <sheet name="Π.7Β" sheetId="13" r:id="rId14"/>
    <sheet name="Π.8" sheetId="14" r:id="rId15"/>
    <sheet name="Π.8Α" sheetId="15" r:id="rId16"/>
    <sheet name="Π.8Β" sheetId="16" r:id="rId17"/>
    <sheet name="Π.10" sheetId="17" r:id="rId18"/>
    <sheet name="Π.11" sheetId="18" r:id="rId19"/>
    <sheet name="Π.11Α" sheetId="19" r:id="rId20"/>
    <sheet name="Π.11Β" sheetId="20" r:id="rId21"/>
    <sheet name="Π.12" sheetId="21" r:id="rId22"/>
    <sheet name="Π.12Α" sheetId="22" r:id="rId23"/>
    <sheet name="Π.12Β" sheetId="23" r:id="rId24"/>
    <sheet name="Π.13" sheetId="26" r:id="rId25"/>
    <sheet name="Π.13Α" sheetId="24" r:id="rId26"/>
    <sheet name="Π.13Β" sheetId="25" r:id="rId27"/>
    <sheet name="Π.21" sheetId="27" r:id="rId28"/>
    <sheet name="Π.22" sheetId="28" r:id="rId29"/>
    <sheet name="Π.23" sheetId="29" r:id="rId30"/>
    <sheet name="Π.24" sheetId="30" r:id="rId31"/>
    <sheet name="Π.25" sheetId="31" r:id="rId32"/>
    <sheet name="Π.31" sheetId="32" r:id="rId33"/>
    <sheet name="Π.32" sheetId="33" r:id="rId34"/>
    <sheet name="Π.Α" sheetId="34" r:id="rId35"/>
    <sheet name="Π.ΑΑ" sheetId="35" r:id="rId36"/>
    <sheet name="Π.ΑΒ" sheetId="36" r:id="rId37"/>
    <sheet name="Π.Β" sheetId="37" r:id="rId38"/>
    <sheet name="Π.ΒΑ" sheetId="38" r:id="rId39"/>
    <sheet name="Π.ΒΒ" sheetId="39" r:id="rId40"/>
    <sheet name="Π.Γ" sheetId="40" r:id="rId41"/>
    <sheet name="Π.Δ" sheetId="41" r:id="rId42"/>
    <sheet name="Π.Ε" sheetId="42" r:id="rId43"/>
    <sheet name="Π.ΣΤ" sheetId="43" r:id="rId44"/>
    <sheet name="Π.Ι" sheetId="44" r:id="rId45"/>
    <sheet name="Π.ΙΓ" sheetId="45" r:id="rId46"/>
    <sheet name="Π.Ι ΚΩΔΙΚΟΙ ΠΟΣΑ" sheetId="46" r:id="rId47"/>
  </sheets>
  <definedNames>
    <definedName name="_xlnm.Print_Area" localSheetId="0">'ΠΕΡΙΕΧΟΜΕΝΑ '!$A$1:$B$50</definedName>
  </definedNames>
  <calcPr calcId="125725"/>
</workbook>
</file>

<file path=xl/calcChain.xml><?xml version="1.0" encoding="utf-8"?>
<calcChain xmlns="http://schemas.openxmlformats.org/spreadsheetml/2006/main">
  <c r="N7" i="2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29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30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7" i="31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4"/>
  <c r="O2484"/>
  <c r="N2485"/>
  <c r="O2485"/>
  <c r="N2486"/>
  <c r="O2486"/>
  <c r="N2487"/>
  <c r="O2487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0"/>
  <c r="O2610"/>
  <c r="N2611"/>
  <c r="O2611"/>
  <c r="N2612"/>
  <c r="O2612"/>
  <c r="N2613"/>
  <c r="O2613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37"/>
  <c r="O2637"/>
  <c r="N2638"/>
  <c r="O2638"/>
  <c r="N2639"/>
  <c r="O2639"/>
  <c r="N2640"/>
  <c r="O2640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0"/>
  <c r="O2690"/>
  <c r="N2691"/>
  <c r="O2691"/>
  <c r="N2692"/>
  <c r="O2692"/>
  <c r="N2693"/>
  <c r="O2693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2"/>
  <c r="O2832"/>
  <c r="N2833"/>
  <c r="O2833"/>
  <c r="N2834"/>
  <c r="O2834"/>
  <c r="N2835"/>
  <c r="O2835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37"/>
  <c r="O2937"/>
  <c r="N2938"/>
  <c r="O2938"/>
  <c r="N2939"/>
  <c r="O2939"/>
  <c r="N2940"/>
  <c r="O2940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</calcChain>
</file>

<file path=xl/sharedStrings.xml><?xml version="1.0" encoding="utf-8"?>
<sst xmlns="http://schemas.openxmlformats.org/spreadsheetml/2006/main" count="4257" uniqueCount="1195">
  <si>
    <t>ETOS</t>
  </si>
  <si>
    <t>2015</t>
  </si>
  <si>
    <t>ΑΡΙΘΜΟΣ ΦΟΡΟΛΟΓΟΥΜΕΝΩΝ, ΔΗΛΩΘΕΝ ΕΙΣΟΔΗΜΑ ΚΑΤΑ
ΠΗΓΗ ΠΡΟΕΛΕΥΣΗΣ, ΑΠΑΛΛΑΓΕΣ, ΕΚΠΤΩΣΕΙΣ,
ΦΟΡΟΛΟΓΗΤΕΟ ΕΙΣΟΔΗΜΑ,ΦΟΡΟΣ (ΣΥΝΟΛΟ ΕΛΛΑΔΑΣ,
ΠΕΡΙΦΕΡΕΙΑΚΕΣ ΔΙΟΙΚΗΣΕΙΣ)</t>
  </si>
  <si>
    <t>Περιφέρεια</t>
  </si>
  <si>
    <t xml:space="preserve"> </t>
  </si>
  <si>
    <t>ΑΤΤΙΚΗΣ</t>
  </si>
  <si>
    <t>ΘΕΣΣΑΛΙΑΣ</t>
  </si>
  <si>
    <t>ΠΕΛΟΠΟΝΝΗΣΟΥ</t>
  </si>
  <si>
    <t>ΣΤΕΡΕΑΣ ΕΛΛΑΔΑΣ</t>
  </si>
  <si>
    <t>ΔΥΤΙΚΗΣ ΕΛΛΑΔΑΣ</t>
  </si>
  <si>
    <t>ΚΡΗΤΗΣ</t>
  </si>
  <si>
    <t>ΑΝΑΤΟΛΙΚΗΣ ΜΑΚΕΔΟΝΙΑΣ ΚΑΙ ΘΡΑΚΗΣ</t>
  </si>
  <si>
    <t>ΚΕΝΤΡΙΚΗΣ ΜΑΚΕΔΟΝΙΑΣ</t>
  </si>
  <si>
    <t>ΔΥΤΙΚΗΣ ΜΑΚΕΔΟΝΙΑΣ</t>
  </si>
  <si>
    <t>ΗΠΕΙΡΟΥ</t>
  </si>
  <si>
    <t>ΒΟΡΕΙΟΥ ΑΙΓΑΙΟΥ</t>
  </si>
  <si>
    <t>ΝΟΤΙΟΥ ΑΙΓΑΙΟΥ</t>
  </si>
  <si>
    <t>ΙΟΝΙΩΝ ΝΗΣΩΝ</t>
  </si>
  <si>
    <t>Άθροισμα ΣΥΝΟΛΟ</t>
  </si>
  <si>
    <t>Άθροισμα ΤΟΥ ΥΠΟΧΡΕΟΥ</t>
  </si>
  <si>
    <t>Άθροισμα ΤΗΣ ΣΥΖΥΓΟΥ</t>
  </si>
  <si>
    <t>ΣΥΝΟΛΟ</t>
  </si>
  <si>
    <t>ΤΟΥ ΥΠΟΧΡΕΟΥ</t>
  </si>
  <si>
    <t>ΤΗΣ ΣΥΖΥΓΟΥ</t>
  </si>
  <si>
    <t>1.ΑΡΙΘΜΟΣ ΦΟΡΟΛΟΓΟΥΜΕΝΩΝ</t>
  </si>
  <si>
    <t>2.ΕΙΣΟΔΗΜΑ ΑΠΟ..........</t>
  </si>
  <si>
    <t xml:space="preserve">   ΑΚΙΝΗΤΗ ΠΕΡΙΟΥΣΙΑ</t>
  </si>
  <si>
    <t xml:space="preserve">   ΜΕΡΙΣΜΑΤΑ-ΤΟΚΟΥΣ-ΔΙΚΑΙΩΜΑΤΑ ΚΑΙ ΥΠΕΡΑΞΙΑ ΑΠΟ ΜΕΤΑΒΙΒΑΣΗ ΚΕΦΑΛΑΙΟΥ</t>
  </si>
  <si>
    <t xml:space="preserve">   ΕΠΙΧΕΙΡΗΜΑΤΙΚΗ ΔΡΑΣΤΗΡΙΟΤΗΤΑ</t>
  </si>
  <si>
    <t xml:space="preserve">   ΑΓΡΟΤΙΚΗ ΕΠΙΧΕΙΡΗΜΑΤΙΚΗ ΔΡΑΣΤΗΡΙΟΤΗΤΑ</t>
  </si>
  <si>
    <t xml:space="preserve">   ΜΙΣΘΩΤΕΣ ΥΠΗΡΕΣΙΕΣ ΚΑΙ ΝΑΥΤΙΚΟ ΕΙΣΟΔΗΜΑ</t>
  </si>
  <si>
    <t>3.ΑΥΤ/ΛΩΣ ΦΟΡΟΛΟΓΗΘΕΝΤΑ...............</t>
  </si>
  <si>
    <t xml:space="preserve">    ΛΟΙΠΑ ΑΥΤΟΤΕΛΩΣ ΦΟΡΟΛΟΓΗΘΕΝΤΑ ΠΟΣΑ</t>
  </si>
  <si>
    <t>4.ΤΕΚΜΗΡΙΟ ΔΑΠΑΝΩΝ ΔΙΑΒΙΩΣΗΣ</t>
  </si>
  <si>
    <t>7.ΑΡΝΗΤΙΚΑ ΣΤΟΙΧΕΙΑ ΑΠΟ ΖΗΜΙΕΣ</t>
  </si>
  <si>
    <t>8. ΑΠΑΛΛΑΣΣΟΜΕΝΑ ΠΟΣΑ</t>
  </si>
  <si>
    <t>9.ΑΦΟΡΟΛΟΓΗΤΑ ΠΟΣΑ ΑΠΟ.........</t>
  </si>
  <si>
    <t xml:space="preserve">   ΠΕΡΙΠΤΩΣΕΙΣ ΠΑΡ.9 ΑΡΘΡΟΥ 73 Ν.3842/2010</t>
  </si>
  <si>
    <t xml:space="preserve">   ΠΟΛΙΤΙΣΤΙΚΕΣ ΧΟΡΗΓΙΕΣ</t>
  </si>
  <si>
    <t>10. ΦΟΡΟΛΟΓΟΥΜΕΝΟ ΕΙΣΟΔΗΜΑ</t>
  </si>
  <si>
    <t>11.  ΦΟΡΟΣ ΚΛΙΜΑΚΑΣ  ΕΙΣΟΔΗΜΑΤΟΣ</t>
  </si>
  <si>
    <t>12.  ΜΕΙΩΣΕΙΣ  ΦΟΡΟΥ</t>
  </si>
  <si>
    <t xml:space="preserve">   ΝΟΣΗΛΙΑ</t>
  </si>
  <si>
    <t xml:space="preserve">   ΔΩΡΕΩΝ ΚΑΙ ΧΟΡΗΓΙΩΝ</t>
  </si>
  <si>
    <t xml:space="preserve">   ΑΠΟΣΒΕΣΗ ΔΗΜΟΣΙΟΥ ΧΡΕΟΥΣ</t>
  </si>
  <si>
    <t xml:space="preserve">   ΜΙΣΘΩΜΑ ΑΤΟΜΙΚΗΣ ΕΠ. ΤΡΙΤΟΓΕΝΟΥΣ ΤΟΜΕΑ</t>
  </si>
  <si>
    <t>12.14 ΠΡΟΣΩΠΙΚΗ ΑΝΑΠΗΡΙΑ    - ΜΕΙΩΣΕΙΣ ΑΡΘ. 17</t>
  </si>
  <si>
    <t>12.15 ΑΝΑΠΗΡΙΑ ΕΞΑΡΤΩΜΕΝΩΝ  ΜΕΛΩΝ</t>
  </si>
  <si>
    <t>12.16 ΜΕΙΩΣΗ ΦΟΡΟΥ ΑΠΟΔΕΙΞΕΩΝ</t>
  </si>
  <si>
    <t>13. ΥΠΟΛΟΙΠΟ ΦΟΡΟΥ</t>
  </si>
  <si>
    <t>15.ΕΠΙΒΑΡΥΝΣΗ ΦΟΡΟΥ ΛΟΓΩ ΑΠΟΔΕΙΞΕΩΝ</t>
  </si>
  <si>
    <t>16.ΦΟΡΟΣ ΝΑΥΤΙΚΟΥ ΕΙΣΟΔΗΜΑΤΟΣ</t>
  </si>
  <si>
    <t>17. ΣΥΝΟΛΙΚΟΣ ΦΟΡΟΣ</t>
  </si>
  <si>
    <t>19. ΠΡΟΚΑΤΑΒΟΛΗ  ΕΠΟΜΕΝΟΥ  ΧΡΟΝΟΥ</t>
  </si>
  <si>
    <t>21. ΧΑΡΤΟΣΗΜΟ</t>
  </si>
  <si>
    <t>22. ΕΙΣΦΟΡΑ ΟΓΑ ΧΑΡΤΟΣΗΜΟΥ</t>
  </si>
  <si>
    <t>24. ΠΑΡΑΚΡΑΤΗΘΕΝΤΕΣ ΦΟΡΟΙ</t>
  </si>
  <si>
    <t>25. ΠΡΟΚΑΤΑΒΟΛΗ  ΠΡΟΗΓΟΥΜΕΝΟΥ ΧΡΟΝΟΥ</t>
  </si>
  <si>
    <t>26. ΕΙΔ. ΕΙΣΦ. ΑΛΛΗΛΕΓΓΥΗΣ</t>
  </si>
  <si>
    <t>27. ΤΕΛΟΣ ΕΠΙΤΗΔΕΥΜΑΤΟΣ</t>
  </si>
  <si>
    <t>28. ΦΟΡΟΣ ΠΟΛΥΤΕΛΟΥΣ ΔΙΑΒΙΩΣΗΣ</t>
  </si>
  <si>
    <t>ΑΡΙΘΜΟΣ ΦΟΡΟΛΟΓΟΥΜΕΝΩΝ, ΔΗΛΩΘΕΝ ΟΙΚΟΓΕΝΕΙΑΚΟ ΕΙΣΟΔΗΜΑ, ΑΠΑΛΛΑΓΕΣ ΚΑΙ ΑΦΟΡΟΛΟΓΗΤΑ ΠΟΣΑ,</t>
  </si>
  <si>
    <t>MEASURE_ID</t>
  </si>
  <si>
    <t>(Πολλά στοιχεία)</t>
  </si>
  <si>
    <t>Ά ΣΥΝΟΛΟ ΕΛΛΑΔΑΣ</t>
  </si>
  <si>
    <t>ΦΟΡΟΛΟΓΟΥΜΕΝΟ ΕΙΣΟΔΗΜΑ ΚΑΙ ΦΟΡΟΣ ΚΑΤΑ ΚΛΙΜΑΚΙΑ ΟΙΚΟΓΕΝΕΙΑΚΟΥ ΕΙΣΟΔΗΜΑΤΟΣ.  ΕΠΙ ΠΛΕΟΝ ΑΘΡΟΙΣΤΙΚΕΣ ΣΕΙΡΕΣ ΚΑΙ ΠΟΣΟΣΤΑ.</t>
  </si>
  <si>
    <t>ΦΟΡΟΛΟΓΟΥΜΕΝΟΙ</t>
  </si>
  <si>
    <t>ΔΗΛΩΘΕΝ ΕΙΣΟΔΗΜΑ</t>
  </si>
  <si>
    <t>ΑΠΑΛΛΑΓΕΣ ΚΑΙ ΑΦΟΡΟΛΟΓΗΤΑ ΠΟΣΑ</t>
  </si>
  <si>
    <t>ΦΟΡΟΛΟΓΟΥΜΕΝΟ ΕΙΣΟΔΗΜΑ</t>
  </si>
  <si>
    <t>ΜΕΙΩΣΕΙΣ  ΦΟΡΟΥ</t>
  </si>
  <si>
    <t>ΣΥΝΟΛΟ ΦΟΡΟΥ</t>
  </si>
  <si>
    <t>ΚΛΙΜΑΚΙΑ 
ΟΙΚΟΓΕΝΕΙΑΚΟΥ
 ΕΙΣΟΔΗΜΑΤΟΣ</t>
  </si>
  <si>
    <t>ΕΠΙ ΤΟΙΣ %
ΤΟΥ ΣΥΝΟΛΟΥ</t>
  </si>
  <si>
    <t xml:space="preserve">            =       0</t>
  </si>
  <si>
    <t xml:space="preserve">            &lt;  1.000</t>
  </si>
  <si>
    <t xml:space="preserve">  1.000   -  2.000</t>
  </si>
  <si>
    <t xml:space="preserve">  2.000   -  3.000</t>
  </si>
  <si>
    <t xml:space="preserve">  3.000   -  4.000</t>
  </si>
  <si>
    <t xml:space="preserve">  4.000   -  5.000</t>
  </si>
  <si>
    <t xml:space="preserve">  5.000   -  6.000</t>
  </si>
  <si>
    <t xml:space="preserve">  6.000   -  7.000</t>
  </si>
  <si>
    <t xml:space="preserve">  7.000   -  8.000</t>
  </si>
  <si>
    <t xml:space="preserve">  8.000   -  9.000</t>
  </si>
  <si>
    <t xml:space="preserve">  9.000   - 10.000</t>
  </si>
  <si>
    <t xml:space="preserve"> 10.000  - 11.000</t>
  </si>
  <si>
    <t xml:space="preserve"> 11.000  - 12.000</t>
  </si>
  <si>
    <t xml:space="preserve"> 12.000  - 13.000</t>
  </si>
  <si>
    <t xml:space="preserve"> 13.000  - 14.000</t>
  </si>
  <si>
    <t xml:space="preserve"> 14.000  - 15.000</t>
  </si>
  <si>
    <t xml:space="preserve"> 15.000  - 16.000</t>
  </si>
  <si>
    <t xml:space="preserve"> 16.000  - 17.000</t>
  </si>
  <si>
    <t xml:space="preserve"> 17.000  - 18.000</t>
  </si>
  <si>
    <t xml:space="preserve"> 18.000  - 19.000</t>
  </si>
  <si>
    <t xml:space="preserve"> 19.000  - 20.000</t>
  </si>
  <si>
    <t xml:space="preserve"> 20.000  - 22.000</t>
  </si>
  <si>
    <t xml:space="preserve"> 22.000  - 24.000</t>
  </si>
  <si>
    <t xml:space="preserve"> 24.000  - 26.000</t>
  </si>
  <si>
    <t xml:space="preserve"> 26.000  - 28.000</t>
  </si>
  <si>
    <t xml:space="preserve"> 28.000  - 30.000</t>
  </si>
  <si>
    <t xml:space="preserve"> 30.000  - 33.000</t>
  </si>
  <si>
    <t xml:space="preserve"> 33.000  - 36.000</t>
  </si>
  <si>
    <t xml:space="preserve"> 36.000  - 39.000</t>
  </si>
  <si>
    <t xml:space="preserve"> 39.000  - 42.000</t>
  </si>
  <si>
    <t xml:space="preserve"> 42.000  - 45.000</t>
  </si>
  <si>
    <t xml:space="preserve"> 45.000  - 50.000</t>
  </si>
  <si>
    <t xml:space="preserve"> 50.000  - 55.000</t>
  </si>
  <si>
    <t xml:space="preserve"> 55.000  - 60.000</t>
  </si>
  <si>
    <t xml:space="preserve"> 60.000  - 65.000</t>
  </si>
  <si>
    <t xml:space="preserve"> 65.000  - 70.000</t>
  </si>
  <si>
    <t xml:space="preserve"> 70.000  - 75.000</t>
  </si>
  <si>
    <t xml:space="preserve"> 75.000  - 80.000</t>
  </si>
  <si>
    <t xml:space="preserve"> 80.000  - 85.000</t>
  </si>
  <si>
    <t xml:space="preserve"> 85.000  - 90.000</t>
  </si>
  <si>
    <t xml:space="preserve"> 90.000  - 95.000</t>
  </si>
  <si>
    <t xml:space="preserve"> 95.000  -100.000</t>
  </si>
  <si>
    <t>100.000 -110.000</t>
  </si>
  <si>
    <t>110.000 -120.000</t>
  </si>
  <si>
    <t>120.000 -130.000</t>
  </si>
  <si>
    <t>130.000 -140.000</t>
  </si>
  <si>
    <t>140.000 -150.000</t>
  </si>
  <si>
    <t>150.000 -160.000</t>
  </si>
  <si>
    <t>160.000 -170.000</t>
  </si>
  <si>
    <t>170.000 -180.000</t>
  </si>
  <si>
    <t>180.000 -200.000</t>
  </si>
  <si>
    <t>200.000 -220.000</t>
  </si>
  <si>
    <t>220.000 -250.000</t>
  </si>
  <si>
    <t>250.000 -280.000</t>
  </si>
  <si>
    <t>280.000 -310.000</t>
  </si>
  <si>
    <t>310.000 -340.000</t>
  </si>
  <si>
    <t>340.000 -370.000</t>
  </si>
  <si>
    <t>370.000 -400.000</t>
  </si>
  <si>
    <t>400.000 -450.000</t>
  </si>
  <si>
    <t>450.000 -500.000</t>
  </si>
  <si>
    <t>500.000 -550.000</t>
  </si>
  <si>
    <t>550.000 -600.000</t>
  </si>
  <si>
    <t>600.000 -650.000</t>
  </si>
  <si>
    <t>650.000 -700.000</t>
  </si>
  <si>
    <t>700.000 -800.000</t>
  </si>
  <si>
    <t>800.000 -900.000</t>
  </si>
  <si>
    <t>900.000 ΚΑΙ ΑΝΩ</t>
  </si>
  <si>
    <t>Γενικό Άθροισμα</t>
  </si>
  <si>
    <t>ΚΛΙΜΑΚΙΑ 
ΟΙΚΟΓΕΝΕΙΑΚΟΥ
ΕΙΣΟΔΗΜΑΤΟΣ</t>
  </si>
  <si>
    <t xml:space="preserve">ΜΕΧΡΙ  1.000      </t>
  </si>
  <si>
    <t xml:space="preserve">  &gt;&gt;   2.000</t>
  </si>
  <si>
    <t xml:space="preserve">  &gt;&gt;   3.000</t>
  </si>
  <si>
    <t xml:space="preserve">  &gt;&gt;   4.000</t>
  </si>
  <si>
    <t xml:space="preserve">  &gt;&gt;   5.000</t>
  </si>
  <si>
    <t xml:space="preserve">  &gt;&gt;   6.000</t>
  </si>
  <si>
    <t xml:space="preserve">  &gt;&gt;   7.000</t>
  </si>
  <si>
    <t xml:space="preserve">  &gt;&gt;   8.000</t>
  </si>
  <si>
    <t xml:space="preserve">  &gt;&gt;   9.000</t>
  </si>
  <si>
    <t xml:space="preserve">  &gt;&gt;   10.000</t>
  </si>
  <si>
    <t xml:space="preserve">  &gt;&gt;   11.000</t>
  </si>
  <si>
    <t xml:space="preserve">  &gt;&gt;   12.000</t>
  </si>
  <si>
    <t xml:space="preserve">  &gt;&gt;   13.000</t>
  </si>
  <si>
    <t xml:space="preserve">  &gt;&gt;   14.000</t>
  </si>
  <si>
    <t xml:space="preserve">  &gt;&gt;   15.000</t>
  </si>
  <si>
    <t xml:space="preserve">  &gt;&gt;   16.000</t>
  </si>
  <si>
    <t xml:space="preserve">  &gt;&gt;   17.000</t>
  </si>
  <si>
    <t xml:space="preserve">  &gt;&gt;   18.000</t>
  </si>
  <si>
    <t xml:space="preserve">  &gt;&gt;   19.000</t>
  </si>
  <si>
    <t xml:space="preserve">  &gt;&gt;   20.000</t>
  </si>
  <si>
    <t xml:space="preserve">  &gt;&gt;   22.000</t>
  </si>
  <si>
    <t xml:space="preserve">  &gt;&gt;   24.000</t>
  </si>
  <si>
    <t xml:space="preserve">  &gt;&gt;   26.000</t>
  </si>
  <si>
    <t xml:space="preserve">  &gt;&gt;   28.000</t>
  </si>
  <si>
    <t xml:space="preserve">  &gt;&gt;   30.000</t>
  </si>
  <si>
    <t xml:space="preserve">  &gt;&gt;   33.000</t>
  </si>
  <si>
    <t xml:space="preserve">  &gt;&gt;   36.000</t>
  </si>
  <si>
    <t xml:space="preserve">  &gt;&gt;   39.000</t>
  </si>
  <si>
    <t xml:space="preserve">  &gt;&gt;   42.000</t>
  </si>
  <si>
    <t xml:space="preserve">  &gt;&gt;   45.000</t>
  </si>
  <si>
    <t xml:space="preserve">  &gt;&gt;   50.000</t>
  </si>
  <si>
    <t xml:space="preserve">  &gt;&gt;   55.000</t>
  </si>
  <si>
    <t xml:space="preserve">  &gt;&gt;   60.000</t>
  </si>
  <si>
    <t xml:space="preserve">  &gt;&gt;   65.000</t>
  </si>
  <si>
    <t xml:space="preserve">  &gt;&gt;   70.000</t>
  </si>
  <si>
    <t xml:space="preserve">  &gt;&gt;   75.000</t>
  </si>
  <si>
    <t xml:space="preserve">  &gt;&gt;   80.000</t>
  </si>
  <si>
    <t xml:space="preserve">  &gt;&gt;   85.000</t>
  </si>
  <si>
    <t xml:space="preserve">  &gt;&gt;   90.000</t>
  </si>
  <si>
    <t xml:space="preserve">  &gt;&gt;   95.000</t>
  </si>
  <si>
    <t xml:space="preserve">  &gt;&gt;   100.000</t>
  </si>
  <si>
    <t xml:space="preserve">  &gt;&gt;   110.000</t>
  </si>
  <si>
    <t xml:space="preserve">  &gt;&gt;   120.000</t>
  </si>
  <si>
    <t xml:space="preserve">  &gt;&gt;   130.000</t>
  </si>
  <si>
    <t xml:space="preserve">  &gt;&gt;   140.000</t>
  </si>
  <si>
    <t xml:space="preserve">  &gt;&gt;   150.000</t>
  </si>
  <si>
    <t xml:space="preserve">  &gt;&gt;   160.000</t>
  </si>
  <si>
    <t xml:space="preserve">  &gt;&gt;   170.000</t>
  </si>
  <si>
    <t xml:space="preserve">  &gt;&gt;   180.000</t>
  </si>
  <si>
    <t xml:space="preserve">  &gt;&gt;   200.000</t>
  </si>
  <si>
    <t xml:space="preserve">  &gt;&gt;   220.000</t>
  </si>
  <si>
    <t xml:space="preserve">  &gt;&gt;   250.000</t>
  </si>
  <si>
    <t xml:space="preserve">  &gt;&gt;   280.000</t>
  </si>
  <si>
    <t xml:space="preserve">  &gt;&gt;   310.000</t>
  </si>
  <si>
    <t xml:space="preserve">  &gt;&gt;   340.000</t>
  </si>
  <si>
    <t xml:space="preserve">  &gt;&gt;   370.000</t>
  </si>
  <si>
    <t xml:space="preserve">  &gt;&gt;   400.000</t>
  </si>
  <si>
    <t xml:space="preserve">  &gt;&gt;   450.000</t>
  </si>
  <si>
    <t xml:space="preserve">  &gt;&gt;   500.000</t>
  </si>
  <si>
    <t xml:space="preserve">  &gt;&gt;   550.000</t>
  </si>
  <si>
    <t xml:space="preserve">  &gt;&gt;   600.000</t>
  </si>
  <si>
    <t xml:space="preserve">  &gt;&gt;   650.000</t>
  </si>
  <si>
    <t xml:space="preserve">  &gt;&gt;   700.000</t>
  </si>
  <si>
    <t xml:space="preserve">  &gt;&gt;   800.000</t>
  </si>
  <si>
    <t xml:space="preserve">  &gt;&gt;   900.000</t>
  </si>
  <si>
    <t>ΣΥΝΟΛΟ …</t>
  </si>
  <si>
    <t>Β' ΠΕΡΙΦΕΡΕΙΑ ΑΤΤΙΚΗΣ</t>
  </si>
  <si>
    <t>ΚΛΙΜΑΚΙΑ
ΟΙΚΟΓΕΝΕΙΑΚΟΥ
ΕΙΣΟΔΗΜΑΤΟΣ</t>
  </si>
  <si>
    <t>ΕΠΙ ΤΟΙΣ % ΤΟΥ ΣΥΝΟΛΟΥ</t>
  </si>
  <si>
    <t>00.      = 0</t>
  </si>
  <si>
    <t>01. ΜΕΧΡΙ  1.000</t>
  </si>
  <si>
    <t>02.   &gt;&gt;   2.000</t>
  </si>
  <si>
    <t>03.   &gt;&gt;   3.000</t>
  </si>
  <si>
    <t>04.   &gt;&gt;   4.000</t>
  </si>
  <si>
    <t>05.   &gt;&gt;   5.000</t>
  </si>
  <si>
    <t>06.   &gt;&gt;   6.000</t>
  </si>
  <si>
    <t>07.   &gt;&gt;   7.000</t>
  </si>
  <si>
    <t>08.   &gt;&gt;   8.000</t>
  </si>
  <si>
    <t>09.   &gt;&gt;   9.000</t>
  </si>
  <si>
    <t>10.   &gt;&gt;   10.000</t>
  </si>
  <si>
    <t>11.   &gt;&gt;   11.000</t>
  </si>
  <si>
    <t>12.   &gt;&gt;   12.000</t>
  </si>
  <si>
    <t>13.   &gt;&gt;   13.000</t>
  </si>
  <si>
    <t>14.   &gt;&gt;   14.000</t>
  </si>
  <si>
    <t>15.   &gt;&gt;   15.000</t>
  </si>
  <si>
    <t>16.   &gt;&gt;   16.000</t>
  </si>
  <si>
    <t>17.   &gt;&gt;   17.000</t>
  </si>
  <si>
    <t>18.   &gt;&gt;   18.000</t>
  </si>
  <si>
    <t>19.   &gt;&gt;   19.000</t>
  </si>
  <si>
    <t>20.   &gt;&gt;   20.000</t>
  </si>
  <si>
    <t>21.   &gt;&gt;   22.000</t>
  </si>
  <si>
    <t>22.   &gt;&gt;   24.000</t>
  </si>
  <si>
    <t>23.   &gt;&gt;   26.000</t>
  </si>
  <si>
    <t>24.   &gt;&gt;   28.000</t>
  </si>
  <si>
    <t>25.   &gt;&gt;   30.000</t>
  </si>
  <si>
    <t>26.   &gt;&gt;   33.000</t>
  </si>
  <si>
    <t>27.   &gt;&gt;   36.000</t>
  </si>
  <si>
    <t>28.   &gt;&gt;   39.000</t>
  </si>
  <si>
    <t>29.   &gt;&gt;   42.000</t>
  </si>
  <si>
    <t>30.   &gt;&gt;   45.000</t>
  </si>
  <si>
    <t>31.   &gt;&gt;   50.000</t>
  </si>
  <si>
    <t>32.   &gt;&gt;   55.000</t>
  </si>
  <si>
    <t>33.   &gt;&gt;   60.000</t>
  </si>
  <si>
    <t>34.   &gt;&gt;   65.000</t>
  </si>
  <si>
    <t>35.   &gt;&gt;   70.000</t>
  </si>
  <si>
    <t>36.   &gt;&gt;   75.000</t>
  </si>
  <si>
    <t>37.   &gt;&gt;   80.000</t>
  </si>
  <si>
    <t>38.   &gt;&gt;   85.000</t>
  </si>
  <si>
    <t>39.   &gt;&gt;   90.000</t>
  </si>
  <si>
    <t>40.   &gt;&gt;   95.000</t>
  </si>
  <si>
    <t>41.   &gt;&gt;   100.000</t>
  </si>
  <si>
    <t>42.   &gt;&gt;   110.000</t>
  </si>
  <si>
    <t>43.   &gt;&gt;   120.000</t>
  </si>
  <si>
    <t>44.   &gt;&gt;   130.000</t>
  </si>
  <si>
    <t>45.   &gt;&gt;   140.000</t>
  </si>
  <si>
    <t>46.   &gt;&gt;   150.000</t>
  </si>
  <si>
    <t>47.   &gt;&gt;   160.000</t>
  </si>
  <si>
    <t>48.   &gt;&gt;   170.000</t>
  </si>
  <si>
    <t>49.   &gt;&gt;   180.000</t>
  </si>
  <si>
    <t>50.   &gt;&gt;   200.000</t>
  </si>
  <si>
    <t>51.   &gt;&gt;   220.000</t>
  </si>
  <si>
    <t>52.   &gt;&gt;   250.000</t>
  </si>
  <si>
    <t>53.   &gt;&gt;   280.000</t>
  </si>
  <si>
    <t>54.   &gt;&gt;   310.000</t>
  </si>
  <si>
    <t>55.   &gt;&gt;   340.000</t>
  </si>
  <si>
    <t>56.   &gt;&gt;   370.000</t>
  </si>
  <si>
    <t>57.   &gt;&gt;   400.000</t>
  </si>
  <si>
    <t>58.   &gt;&gt;   450.000</t>
  </si>
  <si>
    <t>59.   &gt;&gt;   500.000</t>
  </si>
  <si>
    <t>60.   &gt;&gt;   550.000</t>
  </si>
  <si>
    <t>61.   &gt;&gt;   600.000</t>
  </si>
  <si>
    <t>62.   &gt;&gt;   650.000</t>
  </si>
  <si>
    <t>63.   &gt;&gt;   700.000</t>
  </si>
  <si>
    <t>64.   &gt;&gt;   800.000</t>
  </si>
  <si>
    <t>65.   &gt;&gt;   900.000</t>
  </si>
  <si>
    <t>66. ΣΥΝΟΛΟ…..</t>
  </si>
  <si>
    <t>Γ΄ΛΟΙΠΗ ΧΩΡΑ</t>
  </si>
  <si>
    <t>_           =       0</t>
  </si>
  <si>
    <t>ΠΙΝΑΚΑΣ 3   ΑΡΙΘΜΟΣ ΦΟΡΟΛΟΓΟΥΜΕΝΩΝ, ΔΗΛΩΘΕΝ ΕΙΣΟΔΗΜΑ ΚΑΤΑ  ΠΗΓΗ ΠΡΟΕΛΕΥΣΗΣ, ΑΠΑΛΛΑΓΕΣ, ΕΚΠΤΩΣΕΙΣ, ΦΟΡΟΛΟΓΗΤΕΟ ΕΙΣΟΔΗΜΑ,ΦΟΡΟΣ ( ΚΑΙ ΤΩΝ ΔΥΟ ΣΥΖΥΓΩΝ), 
Κ Α Τ Α  Ο Μ Α Δ Ε Σ  Ε Π Α Γ Γ Ε Λ Μ Α Τ Ω Ν</t>
  </si>
  <si>
    <t>Ετικέτες στήλης</t>
  </si>
  <si>
    <t>ΕΙΣΟΔΗΜΑΤΙΕΣ</t>
  </si>
  <si>
    <t>ΑΣΚΟΥΝΤΕΣ ΕΠΙΧΕΙΡΗΜΑΤΙΚΗ ΔΡΑΣΤΗΡΙΟΤΗΤΑ</t>
  </si>
  <si>
    <t>ΑΣΚΟΥΝΤΕΣ ΑΓΡΟΤΙΚΗ ΕΠΙΧΕΙΡΗΜΑΤΙΚΗ ΔΡΑΣΤΗΡΙΟΤΗΤΑ</t>
  </si>
  <si>
    <t>Μ Ι Σ Θ Ω Τ Ο Ι</t>
  </si>
  <si>
    <t>ΣΥΝΤΑΞΙΟΥΧΟΙ</t>
  </si>
  <si>
    <t>Ετικέτες γραμμής</t>
  </si>
  <si>
    <t xml:space="preserve">   ΜΕΡΙΣΜΑΤΑ-ΤΟΚΟΙ-ΔΙΚΑΙΩΜΑΤΑ ΚΑΙ ΥΠΕΡΑΞΙΑ ΑΠΟ ΜΕΤΑΒΙΒΑΣΗ ΚΕΦΑΛΑΙΟΥ</t>
  </si>
  <si>
    <t xml:space="preserve">    ΠΕΡΙΠΤΩΣΕΙΣ ΠΑΡ.9 ΑΡΘΡΟΥ 73 Ν.3842/2010</t>
  </si>
  <si>
    <t xml:space="preserve">    ΠΟΛΙΤΙΣΤΙΚΕΣ ΧΟΡΗΓΙΕΣ</t>
  </si>
  <si>
    <t>11. ΦΟΡΟΣ ΚΛΙΜΑΚΑΣ  ΕΙΣΟΔΗΜΑΤΟΣ</t>
  </si>
  <si>
    <t>12. ΜΕΙΩΣΕΙΣ  ΦΟΡΟΥ</t>
  </si>
  <si>
    <t xml:space="preserve">    ΝΟΣΗΛΙΑ</t>
  </si>
  <si>
    <t xml:space="preserve">    ΔΩΡΕΩΝ ΚΑΙ ΧΟΡΗΓΙΩΝ</t>
  </si>
  <si>
    <t xml:space="preserve">    ΑΠΟΣΒΕΣΗ ΔΗΜΟΣΙΟΥ ΧΡΕΟΥΣ</t>
  </si>
  <si>
    <t xml:space="preserve">    ΜΙΣΘΩΜΑ ΑΤΟΜΙΚΗΣ ΕΠ. ΤΡΙΤΟΓΕΝΟΥΣ ΤΟΜΕΑ</t>
  </si>
  <si>
    <t>28.ΦΟΡΟΣ ΠΟΛΥΤΕΛΟΥΣ ΔΙΑΒΙΩΣΗΣ</t>
  </si>
  <si>
    <t>ΜΗΔΕΝ ΤΕΚΝΑ ΧΩΡΙΣ ΣΥΖΥΓΟ</t>
  </si>
  <si>
    <t>ΜΗΔΕΝ ΤΕΚΝΑ ΜΕ ΣΥΖΥΓΟ</t>
  </si>
  <si>
    <t>ΕΝΑ (1)  ΤΕΚΝΟ</t>
  </si>
  <si>
    <t>ΔΥΟ (2)  ΤΕΚΝΑ</t>
  </si>
  <si>
    <t>ΤΡΙΑ (3)  ΤΕΚΝΑ</t>
  </si>
  <si>
    <t>ΤΕΣΣΕΡΑ (4)  ΤΕΚΝΑ</t>
  </si>
  <si>
    <t>ΠΕΝΤΕ  (5)  ΤΕΚΝΑ</t>
  </si>
  <si>
    <t>ΕΞΙ  (6)  ΤΕΚΝΑ ΚΑΙ ΑΝΩ</t>
  </si>
  <si>
    <t>ΑΡΙΘΜΟΣ
ΦΟΡΟΛΟΓΙΚΩΝ
ΔΗΛΩΣΕΩΝ</t>
  </si>
  <si>
    <t>ΕΙΣΟΔΗΜΑ</t>
  </si>
  <si>
    <t>ΣΥΝΟΛΙΚΟΣ ΦΟΡΟΣ</t>
  </si>
  <si>
    <t>ΣΥΝΟΛΙΚΟΣ
ΦΟΡΟΣ</t>
  </si>
  <si>
    <t xml:space="preserve">ΟΜΑΔΕΣ ΕΠΑΓΓΕΛΜΑΤΩΝ  </t>
  </si>
  <si>
    <t>ΦΟΡΟΛΟΓΟΥΜΕΝΟΙ
ΜΕ</t>
  </si>
  <si>
    <t>ΑΡΙΘΜΟΣ
Φορολογικών
Δηλώσεων</t>
  </si>
  <si>
    <t xml:space="preserve"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</t>
  </si>
  <si>
    <t xml:space="preserve"> ΚΑΤΑ ΚΛΙΜΑΚΙΑ ΕΙΣΟΔΗΜΑΤΟΣ.    ΕΠΙ 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</si>
  <si>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 xml:space="preserve">ΑΡΙΘΜΟΣ  ΦΟΡΟΛΟΓΟΥΜΕΝΩΝ (φορολογικών  δηλώσεων)
</t>
  </si>
  <si>
    <t>ΦΟΡΟΣ ΚΛΙΜΑΚΑΣ</t>
  </si>
  <si>
    <t>ΜΕΙΩΣΕΙΣ  ΦΟΡΟΥ ΚΛΙΜΑΚΑΣ</t>
  </si>
  <si>
    <t>ΑΝΑΛΟΓΟΥΝ ΦΟΡΟΣ</t>
  </si>
  <si>
    <t>ΕΠΙΒΑΡΥΝΣΗ 
ΦΟΡΟΥ ΛΟΓΩ 
ΑΠΟΔΕΙΞΕΩΝ</t>
  </si>
  <si>
    <t>ΦΟΡΟΣ ΝΑΥΤΙΚΟΥ ΕΙΣΟΔΗΜΑΤΟΣ</t>
  </si>
  <si>
    <t>% ΤΟΥ 
ΕΙΣΟΔΗΜΑΤΟΣ</t>
  </si>
  <si>
    <t>%  ΤΟΥ 
ΦΟΡΟΥ ΚΛΙΜΑΚΑΣ</t>
  </si>
  <si>
    <t xml:space="preserve">ΑΡΙΘΜΟΣ ΦΟΡΟΛΟΓΟΥΜΕΝΩΝ-ΔΗΛΩΘΕΝ ΕΙΣΟΔΗΜΑ ΥΠΟΧΡΕΟΥ ΚΑΙ ΤΕΚΝΩΝ -  ΦΟΡΟΛΟΓΟΥΜΕΝΟ ΕΙΣΟΔΗΜΑ - ΑΠΑΛΛΑΓΕΣ ΚΑΙ ΑΦΟΡΟΛΟΓΗΤΑ ΠΟΣΑ - ΦΟΡΟΣ ΚΛΙΜΑΚΑΣ - </t>
  </si>
  <si>
    <t xml:space="preserve"> ΜΕΙΩΣΕΙΣ ΦΟΡΟΥ - ΦΟΡΟΣ ΠΟΥ ΑΝΑΛΟΓΕΙ   ΚΑΤΑ ΚΛΙΜΑΚΙΑ ΕΙΣΟΔΗΜΑΤΟΣ.  ΕΠΙ ΠΛΕΟΝ ΕΜΦΑΝΙΖΟΝΤΑΙ ΠΟΣΟΣΤΑ  ΕΠΙ ΤΟΥ ΔΗΛΩΘΕΝΤΟΣ ΕΙΣΟΔΗΜΑΤΟΣ.</t>
  </si>
  <si>
    <t xml:space="preserve">ΑΡΙΘΜΟΣ  ΦΟΡΟΛΟΓΟΥΜΕΝΩΝ
</t>
  </si>
  <si>
    <t>ΦΟΡΟΛΟΓΟΥΜΕΝΟ ΚΛΙΜΑΚΑΣ</t>
  </si>
  <si>
    <t>ΚΛΙΜΑΚΙΑ 
ΕΙΣΟΔΗΜΑΤΟΣ 
ΥΠΟΧΡΕΟΥ 
ΚΑΙ ΤΕΚΝΩΝ</t>
  </si>
  <si>
    <t xml:space="preserve">ΑΡΙΘΜΟΣ ΦΟΡΟΛΟΓΟΥΜΕΝΩΝ - ΔΗΛΩΘΕΝ ΕΙΣΟΔΗΜΑ  ΤΗΣ ΣΥΖΥΓΟΥ  -  ΦΟΡΟΛΟΓΟΥΜΕΝΟ ΕΙΣΟΔΗΜΑ - ΑΠΑΛΛΑΓΕΣ ΚΑΙ ΑΦΟΡΟΛΟΓΗΤΑ ΠΟΣΑ - ΦΟΡΟΣ ΚΛΙΜΑΚΑΣ - </t>
  </si>
  <si>
    <t>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</si>
  <si>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ΕΙΣΟΔΗΜΑΤΟΣ 
ΣΥΖΥΓΟΥ</t>
  </si>
  <si>
    <t>ΑΡΙΘΜΟΣ ΦΟΡΟΛΟΓΟΥΜΕΝΩΝ ΚΑΙ ΔΗΛΩΘΕΝ  ΟΙΚΟΓΕΝΕΙΑΚΟ ΕΙΣΟΔΗΜΑ ΑΠΟ ΚΑΘΕ ΚΑΤΗΓΟΡΙΑ ΠΡΟΕΛΕΥΣΗΣ</t>
  </si>
  <si>
    <t>ΚΑΤΑ ΚΛΙΜΑΚΙΑ ΕΙΣΟΔΗΜΑΤΟΣ</t>
  </si>
  <si>
    <t>ΚΛΙΜΑΚΙΑ 
ΟΙΚΟΓΕΝΕΙΑΚΟΥ 
ΕΙΣΟΔΗΜΑΤΟΣ</t>
  </si>
  <si>
    <t xml:space="preserve">ΑΡΙΘΜΟΣ  
ΦΟΡΟΛΟΓΟΥΜΕΝΩΝ 
(φορολογικών  δηλώσεων)
</t>
  </si>
  <si>
    <t>ΣΥΝΟΛΟ ΕΙΣΟΔΗΜΑΤΟΣ</t>
  </si>
  <si>
    <t>ΠΡΟΣΤ. ΔΙΑΦΟΡΑ ΤΕΚΜΗΡΙΟΥ ΔΑΠΑΝΩΝ ΔΙΑΒΙΩΣΗΣ</t>
  </si>
  <si>
    <t>ΑΚΙΝΗΤΗ ΠΕΡΙΟΥΣΙΑ</t>
  </si>
  <si>
    <t>ΜΕΡΙΣΜΑΤΑ-ΤΟΚΟΥΣ-ΔΙΚΑΙΩΜΑΤΑ ΚΑΙ ΥΠΕΡΑΞΙΑ ΜΕΤΑΒΙΒΑΣΗΣ ΚΕΦΑΛΑΙΟΥ</t>
  </si>
  <si>
    <t>ΕΠΙΧΕΙΡΗΜΑΤΙΚΗ ΔΡΑΣΤΗΡΙΟΤΗΤΑ</t>
  </si>
  <si>
    <t xml:space="preserve"> ΑΓΡΟΤΙΚΗ ΕΠΙΧΕΙΡΗΜΑΤΙΚΗ ΔΡΑΣΤΗΡΙΟΤΗΤΑ</t>
  </si>
  <si>
    <t>ΜΙΣΘΩΤΕΣ ΥΠΗΡΕΣΙΕΣ ΚΑΙ ΝΑΥΤΙΚΟ ΕΙΣΟΔΗΜΑ</t>
  </si>
  <si>
    <t>ΑΡΙΘΜΟΣ ΦΟΡΟΛΟΓΟΥΜΕΝΩΝ ΚΑΙ ΔΗΛΩΘΕΝ ΕΙΣΟΔΗΜΑ ΥΠΟΧΡΕΟΥ ΚΑΙ ΤΕΚΝΩΝ ΑΠΟ ΚΑΘΕ ΚΑΤΗΓΟΡΙΑ ΠΡΟΕΛΕΥΣΗΣ</t>
  </si>
  <si>
    <t>ΚΛΙΜΑΚΙΑ
ΕΙΣΟΔΗΜΑΤΟΣ
ΥΠΟΧΡΕΟΥ</t>
  </si>
  <si>
    <t>ΑΡΙΘΜΟΣ ΦΟΡΟΛΟΓΟΥΜΕΝΩΝ ΚΑΙ ΔΗΛΩΘΕΝ ΕΙΣΟΔΗΜΑ  ΤΗΣ ΣΥΖΥΓΟΥ  ΑΠΟ ΚΑΘΕ ΚΑΤΗΓΟΡΙΑ ΠΡΟΕΛΕΥΣΗΣ</t>
  </si>
  <si>
    <t>ΚΛΙΜΑΚΙΑ
ΕΙΣΟΔΗΜΑΤΟΣ
ΣΥΖΥΓΟΥ</t>
  </si>
  <si>
    <t>ΕΤΟΣ</t>
  </si>
  <si>
    <t xml:space="preserve"> ΑΡΙΘΜΟΣ  ΦΟΡΟΛΟΓΟΥΜΕΝΩΝ  ΚΑΙ  ΔΗΛΩΘΕΝ  ΕΙΣΟΔΗΜΑ  ΑΠΟ  ΚΑΘΕ  ΚΑΤΗΓΟΡΙΑ</t>
  </si>
  <si>
    <t>ΣΥΝΟΛΙΚΟ</t>
  </si>
  <si>
    <t xml:space="preserve">  ΚΑΤΑ  ΚΛΙΜΑΚΙΑ  ΕΙΣΟΔΗΜΑΤΟΣ  ΤΩΝ  ΕΠΙ  ΜΕΡΟΥΣ  ΚΑΤΗΓΟΡΙΩΝ</t>
  </si>
  <si>
    <t>ΠΗΓΕΣ ΕΙΣΟΔΗΜΑΤΟΣ</t>
  </si>
  <si>
    <t>ΑΠΟ ΑΚΙΝΗΤΗ ΠΕΡΙΟΥΣΙΑ</t>
  </si>
  <si>
    <t>ΑΠΟ ΜΕΡΙΣΜΑΤΑ-ΤΟΚΟΥΣ-ΔΙΚΑΙΩΜΑΤΑ ΚΑΙ ΥΠΕΡΑΞΙΑ ΑΠΟ ΜΕΤΑΒΙΒΑΣΗ ΚΕΦΑΛΑΙΟΥ</t>
  </si>
  <si>
    <t>ΑΠΟ ΕΠΙΧΕΙΡΗΜΑΤΙΚΗ ΔΡΑΣΤΗΡΙΟΤΗΤΑ</t>
  </si>
  <si>
    <t>ΑΠΟ ΑΓΡΟΤΙΚΗ ΕΠΙΧΕΙΡΗΜΑΤΙΚΗ ΔΡΑΣΤΗΡΙΟΤΗΤΑ</t>
  </si>
  <si>
    <t>ΑΠΟ ΜΙΣΘΩΤΕΣ ΥΠΗΡΕΣΙΕΣ ΚΑΙ ΝΑΥΤΙΚΟ ΕΙΣΟΔΗΜΑ</t>
  </si>
  <si>
    <t>ΚΛΙΜΑΚΙΑ
ΕΙΣΟΔΗΜΑΤΟΣ
ΠΗΓΩΝ</t>
  </si>
  <si>
    <t>ΑΡΙΘΜΟΣ ΦΟΡΟΛΟΓΟΥΜΕΝΩΝ
(Φορολογικών δηλώσεων)</t>
  </si>
  <si>
    <t>ΔΗΛΩΘΕΝ
ΕΙΣΟΔΗΜΑ</t>
  </si>
  <si>
    <t>Α. ΤΟΥ ΥΠΟΧΡΕΟΥ</t>
  </si>
  <si>
    <t xml:space="preserve"> ΚΑΤΑ  ΚΛΙΜΑΚΙΑ  ΕΙΣΟΔΗΜΑΤΟΣ  ΤΩΝ  ΕΠΙ  ΜΕΡΟΥΣ  ΚΑΤΗΓΟΡΙΩΝ</t>
  </si>
  <si>
    <t>ΑΡΙΘΜΟΣ
ΦΟΡΟΛΟΓΟΥΜΕΝΩΝ</t>
  </si>
  <si>
    <t>Β. ΤΗΣ ΣΥΖΥΓΟΥ</t>
  </si>
  <si>
    <t xml:space="preserve"> ΑΡΙΘΜΟΣ  ΦΟΡΟΛΟΓΟΥΜΕΝΩΝ,  ΦΟΡΟΛΟΓΟΥΜΕΝΟ  ΕΙΣΟΔΗΜΑ  ΚΑΙ  ΑΝΑΛΟΓΩΝ  ΦΟΡΟΣ  ΚΛΙΜΑΚΑΣ  ΚΑΤΆ</t>
  </si>
  <si>
    <t>ΚΛΙΜΑΚΙΑ  ΦΟΡΟΛΟΓΟΥΜΕΝΟΥ  ΕΙΣΟΔΗΜΑΤΟΣ   Α) ΣΥΝΟΛΙΚΟΥ   Β) ΤΟΥ ΣΥΖΥΓΟΥ   Γ) ΤΗΣ ΣΥΖΥΓΟΥ</t>
  </si>
  <si>
    <t>Α) ΣΥΝΟΛΙΚΟ</t>
  </si>
  <si>
    <t>Β) ΤΟΥ ΥΠΟΧΡΕΟΥ</t>
  </si>
  <si>
    <t>Γ) ΤΗΣ ΣΥΖΥΓΟΥ</t>
  </si>
  <si>
    <t>ΚΛΙΜΑΚΙΑ
ΦΟΡΟΛΟΓΟΥΜΕΝΟΥ
ΕΙΣΟΔΗΜΑΤΟΣ</t>
  </si>
  <si>
    <t>ΑΡΙΘΜΟΣ ΦΟΡΟΛΟΓΟΥΜΕΝΩΝ</t>
  </si>
  <si>
    <t>ΑΝΑΛΟΓΟΥΝ ΦΟΡΟΣ ΚΛΙΜΑΚΑΣ</t>
  </si>
  <si>
    <t>ΚΑΤΑΝΟΜΗ ΑΡΙΘΜΟΥ ΦΟΡΟΛΟΓΟΥΜΕΝΩΝ, ΦΟΡΟΛΟΓΟΥΜΕΝΟΥ ΕΙΣΟΔΗΜΑΤΟΣ, ΦΟΡΟΥ ΚΛΙΜΑΚΑΣ  ΠΟΥ ΑΝΑΛΟΓΕΙ</t>
  </si>
  <si>
    <t>ΚΑΤΑ ΚΛΙΜΑΚΙΑ ΑΝΑΛΟΓΟΥΝΤΟΣ ΦΟΡΟΥ</t>
  </si>
  <si>
    <t>Κλιμάκια φόρου</t>
  </si>
  <si>
    <t>ΦΟΡΟΛΟΓΟΥΜΕΝΟΙ %</t>
  </si>
  <si>
    <t>ΦΟΡΟΛΟΓΟΥΜΕΝΟ ΕΙΣΟΔΗΜΑ %</t>
  </si>
  <si>
    <t>ΑΝΑΛΟΓΟΥΝ ΦΟΡΟΣ %</t>
  </si>
  <si>
    <t xml:space="preserve">                     ΜΗΔΕΝ   (=0)</t>
  </si>
  <si>
    <t xml:space="preserve">                     ΜΕΧΡΙ     15</t>
  </si>
  <si>
    <t xml:space="preserve">                      15  -    30</t>
  </si>
  <si>
    <t xml:space="preserve">                      30  -    45</t>
  </si>
  <si>
    <t xml:space="preserve">                      45  -    60</t>
  </si>
  <si>
    <t xml:space="preserve">                      60  -    90</t>
  </si>
  <si>
    <t xml:space="preserve">                      90  -   150</t>
  </si>
  <si>
    <t xml:space="preserve">                     150  -   200</t>
  </si>
  <si>
    <t xml:space="preserve">                     200  -   300</t>
  </si>
  <si>
    <t xml:space="preserve">                     300  -   600</t>
  </si>
  <si>
    <t xml:space="preserve">                     600  -  1200</t>
  </si>
  <si>
    <t xml:space="preserve">                    1200  -  1800</t>
  </si>
  <si>
    <t xml:space="preserve">                    1800  -  2400</t>
  </si>
  <si>
    <t xml:space="preserve">                    2400  -  3000</t>
  </si>
  <si>
    <t xml:space="preserve">                    3000  -  6000</t>
  </si>
  <si>
    <t xml:space="preserve">                    6000 ΚΑΙ ΠΑΝΩ</t>
  </si>
  <si>
    <t>ΑΘΡΟΙΣΤΙΚΕΣ   ΣΕΙΡΕΣ ΑΠΟ   ΤΑ   ΚΑΤΩΤΕΡΑ   ΣΤΑ  ΑΝΩΤΕΡΑ ΚΛΙΜΑΚΙΑ</t>
  </si>
  <si>
    <t xml:space="preserve">                         &gt;&gt;       30</t>
  </si>
  <si>
    <t xml:space="preserve">                         &gt;&gt;       45</t>
  </si>
  <si>
    <t xml:space="preserve">                         &gt;&gt;       60</t>
  </si>
  <si>
    <t xml:space="preserve">                         &gt;&gt;       90</t>
  </si>
  <si>
    <t xml:space="preserve">                         &gt;&gt;     150</t>
  </si>
  <si>
    <t xml:space="preserve">                         &gt;&gt;     200</t>
  </si>
  <si>
    <t xml:space="preserve">                         &gt;&gt;     300</t>
  </si>
  <si>
    <t xml:space="preserve">                         &gt;&gt;     600</t>
  </si>
  <si>
    <t xml:space="preserve">                         &gt;&gt;   1200</t>
  </si>
  <si>
    <t xml:space="preserve">                         &gt;&gt;   1800</t>
  </si>
  <si>
    <t xml:space="preserve">                         &gt;&gt;   2400</t>
  </si>
  <si>
    <t xml:space="preserve">                         &gt;&gt;   3000</t>
  </si>
  <si>
    <t xml:space="preserve">                         &gt;&gt;   6000</t>
  </si>
  <si>
    <t xml:space="preserve">                    ΣΥΝΟΛΙΚΑ</t>
  </si>
  <si>
    <t>Α) ΤΟΥ ΥΠΟΧΡΕΟΥ</t>
  </si>
  <si>
    <t>ΦΟΡΟΛΟΓΟΥΜΕΝΟΙ (%)</t>
  </si>
  <si>
    <t>ΦΟΡΟΛΟΓΟΥΜΕΝΟ ΕΙΣΟΔΗΜΑ(%)</t>
  </si>
  <si>
    <t>ΑΝΑΛΟΓΟΥΝ ΦΟΡΟΣ(%)</t>
  </si>
  <si>
    <t>Β) ΤΗΣ ΣΥΖΥΓΟΥ</t>
  </si>
  <si>
    <t>ΚΛΙΜΑΚΙΑ ΦΟΡΟΥ</t>
  </si>
  <si>
    <t>ΦΟΡΟΛΟΓΟΥΜΕΝΟ ΕΙΣΟΔΗΜΑ (%)</t>
  </si>
  <si>
    <t>ΑΝΑΛΟΓΟΥΝ ΦΟΡΟΣ (%)</t>
  </si>
  <si>
    <t xml:space="preserve">                     ΜΕΧΡΙ   15</t>
  </si>
  <si>
    <t xml:space="preserve">                       &gt;&gt;      30</t>
  </si>
  <si>
    <t xml:space="preserve">                       &gt;&gt;      45</t>
  </si>
  <si>
    <t xml:space="preserve">                       &gt;&gt;      60</t>
  </si>
  <si>
    <t xml:space="preserve">                       &gt;&gt;      90</t>
  </si>
  <si>
    <t xml:space="preserve">                       &gt;&gt;     150</t>
  </si>
  <si>
    <t xml:space="preserve">                       &gt;&gt;     200</t>
  </si>
  <si>
    <t xml:space="preserve">                       &gt;&gt;     300</t>
  </si>
  <si>
    <t xml:space="preserve">                       &gt;&gt;     600</t>
  </si>
  <si>
    <t xml:space="preserve">                       &gt;&gt;    1200</t>
  </si>
  <si>
    <t xml:space="preserve">                       &gt;&gt;    1800</t>
  </si>
  <si>
    <t xml:space="preserve">                       &gt;&gt;    2400</t>
  </si>
  <si>
    <t xml:space="preserve">                       &gt;&gt;    3000</t>
  </si>
  <si>
    <t xml:space="preserve">                       &gt;&gt;    6000</t>
  </si>
  <si>
    <t xml:space="preserve">                      ΣΥΝΟΛΙΚΑ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</si>
  <si>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ΦΟΡΟΥ.</t>
  </si>
  <si>
    <t>ΦΟΡΟΛΟΓΟΥΜΕΝΟ
 ΕΙΣΟΔΗΜΑ</t>
  </si>
  <si>
    <t xml:space="preserve">  ΠΡΑΓΜΑΤΙΚΑ - ΑΠΟΣΒΕΣΗ ΔΗΜΟΣΙΟΥ ΧΡΕΟΥΣ</t>
  </si>
  <si>
    <t xml:space="preserve">  ΠΡΑΓΜΑΤΙΚΑ - ΔΩΡΕΩΝ ΚΑΙ ΧΩΡΗΓΙΩΝ</t>
  </si>
  <si>
    <t xml:space="preserve">  ΠΡΑΓΜΑΤΙΚΑ - ΜΙΣΘΩΜΑ ΑΤΟΜΙΚΗΣ ΕΠ. ΤΡΙΤΟΓΕΝΟΥΣ ΤΟΜΕΑ</t>
  </si>
  <si>
    <t xml:space="preserve">  ΠΡΑΓΜΑΤΙΚΑ - ΝΟΣΗΛΙΑ</t>
  </si>
  <si>
    <t>ΥΠΟΛΟΙΠΟ ΦΟΡΟΥ</t>
  </si>
  <si>
    <t xml:space="preserve">  1 - 5.000</t>
  </si>
  <si>
    <t xml:space="preserve">  5.000   -  12.000</t>
  </si>
  <si>
    <t xml:space="preserve">  12.000   -  16.000</t>
  </si>
  <si>
    <t xml:space="preserve">  16.000   -  26.000</t>
  </si>
  <si>
    <t xml:space="preserve">  26.000   -  40.000</t>
  </si>
  <si>
    <t xml:space="preserve">  40.000   -  60.000</t>
  </si>
  <si>
    <t xml:space="preserve">  60.000   -  100.000</t>
  </si>
  <si>
    <t xml:space="preserve">  100.000 ΚΑΙ ΑΝΩ</t>
  </si>
  <si>
    <t xml:space="preserve">  </t>
  </si>
  <si>
    <t>ΦΟΡΟΛΟΓΟΥΜΕΝΟ
ΕΙΣΟΔΗΜΑ</t>
  </si>
  <si>
    <t>ΦΟΡΟΣ ΚΛΙΜΑΚΑΣ  ΕΙΣΟΔΗΜΑΤΟΣ</t>
  </si>
  <si>
    <t>ΚΛΙΜΑΚΙΑ ΦΟΡΟΛΟΓΟΥΜΕΝΟΥ ΕΙΣΟΔΗΜΑΤΟΣ</t>
  </si>
  <si>
    <t>ΦΟΡΟΛΟΓΟΥΜΕΝΟ 
ΕΙΣΟΔΗΜΑ</t>
  </si>
  <si>
    <t>Πίνακας που εμφανίζει κατανομή σε κλιμάκια ατομικού φορολογητέου εισοδήματος του φορολογητέου εισοδήματος  φορολογουμένων  που έχουν εισόδημα από μισθούς ή συντάξεις -εν γένει- , χωρίς να αποκλείεται και εισόδημα άλλης πηγής .</t>
  </si>
  <si>
    <t>ΚΛΙΜΑΚΙΑ 
ΑΤΟΜΙΚΟΥ 
ΦΟΡΟΛΟΓΗΤΕΟΥ
ΕΙΣΟΔΗΜΑΤΟΣ</t>
  </si>
  <si>
    <t>Αριθμός φορολογουμένων (άτομα)</t>
  </si>
  <si>
    <t>ΦΟΡΟΛΟΓΗΤΕΟ
ΕΙΣΟΔΗΜΑ</t>
  </si>
  <si>
    <t>Σύνολο Εισοδημάτων</t>
  </si>
  <si>
    <t>ΑΠΟ  ΑΚΙΝΗΤΗ ΠΕΡΙΟΥΣΙΑ</t>
  </si>
  <si>
    <t>ΑΠΟ  ΜΙΣΘΩΤΕΣ ΥΠΗΡΕΣΙΕΣ ΚΑΙ ΝΑΥΤΙΚΟ ΕΙΣΟΔΗΜΑ</t>
  </si>
  <si>
    <t>ΤΕΚΜΗΡΙΟ ΔΑΠΑΝΩΝ ΔΙΑΒΙΩΣΗΣ</t>
  </si>
  <si>
    <t>ΖΗΜΙΕΣ</t>
  </si>
  <si>
    <t xml:space="preserve">Πίνακας που εμφανίζει κατανομή σε κλιμάκια ατομικού φορολογητέου εισοδήματος του φορολογητέου εισοδήματος φορολογουμένων  που δεν έχουν εισόδημα από μισθούς ή συντάξεις εν γένει. </t>
  </si>
  <si>
    <t>ΦΟΡΟΛΟΓΗΤΕΟ ΕΙΣΟΔΗΜΑ</t>
  </si>
  <si>
    <t>Πίνακας που εμφανίζει κατανομή σε κλιμάκια ατομικού φορολογητέου εισοδήματος του φορολογητέου εισοδήματος  φορολογουμένων  αδιακρίτως  του αν υπάρχει μισθωτό ή όχι εισόδημα.</t>
  </si>
  <si>
    <t>ΣΥΝΟΛΟ ΟΜΑΔΩΝ ΕΠΑΓΓΕΛΜΑΤΩΝ</t>
  </si>
  <si>
    <t>ΝΟΜΟΣ</t>
  </si>
  <si>
    <t>ΔΗΛΩΘΕΝ
ΟΙΚΟΓΕΝΕΙΑΚΟ
ΕΙΣΟΔΗΜΑ</t>
  </si>
  <si>
    <t>ΔΗΛΩΘΕΝ ΟΙΚΟΓΕΝΕΙΑΚΟ ΕΙΣΟΔΗΜΑ</t>
  </si>
  <si>
    <t>ΑΘΗΝΑ</t>
  </si>
  <si>
    <t>ΑΝΑΤΟΛΙΚΗ ΑΤΤΙΚΗ</t>
  </si>
  <si>
    <t>ΔΥΤΙΚΗ ΑΤΤΙΚΗ</t>
  </si>
  <si>
    <t>ΠΕΙΡΑΙΑΣ</t>
  </si>
  <si>
    <t>ΘΕΣΣΑΛΟΝΙΚΗ</t>
  </si>
  <si>
    <t>ΑΙΤΩΛΟΑΚΑΡΝΑΝΙΑΣ</t>
  </si>
  <si>
    <t>ΑΡΓΟΛΙΔΟΣ</t>
  </si>
  <si>
    <t>ΑΡΚΑΔΙΑΣ</t>
  </si>
  <si>
    <t>ΑΡΤΑΣ</t>
  </si>
  <si>
    <t>ΑΧΑΙΑΣ</t>
  </si>
  <si>
    <t>ΒΟΙΩΤΙΑΣ</t>
  </si>
  <si>
    <t>ΓΡΕΒΕΝΩΝ</t>
  </si>
  <si>
    <t>ΔΡΑΜΑΣ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</si>
  <si>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</si>
  <si>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</si>
  <si>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</si>
  <si>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</si>
  <si>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</si>
  <si>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</si>
  <si>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</si>
  <si>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</si>
  <si>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</si>
  <si>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</si>
  <si>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</si>
  <si>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</si>
  <si>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</si>
  <si>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</si>
  <si>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</si>
  <si>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</si>
  <si>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</si>
  <si>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</si>
  <si>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</si>
  <si>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</si>
  <si>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</si>
  <si>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</si>
  <si>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</si>
  <si>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</si>
  <si>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</si>
  <si>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</si>
  <si>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</si>
  <si>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ΠΕΛΛΗΣ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</si>
  <si>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</si>
  <si>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</si>
  <si>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</si>
  <si>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</si>
  <si>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</si>
  <si>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</si>
  <si>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</si>
  <si>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</si>
  <si>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</si>
  <si>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</si>
  <si>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</si>
  <si>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</si>
  <si>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</si>
  <si>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ΑΡΙΘΜΟΣ ΦΟΡΟΛΟΓΟΥΜΕΝΩΝ-ΔΗΛΩΘΕΝ ΟΙΚΟΓΕΝΕΙΑΚΟ ΕΙΣΟΔΗΜΑ ΚΑΤΑ ΠΗΓΗ, ΕΚΠΤΩΣΕΙΣ, ΦΟΡΟΛΟΓΟΥΜΕΝΟ ΕΙΣΟΔΗΜΑ ΚΑΙ ΣΥΝΟΛΙΚΟΣ ΦΟΡΟΣ</t>
  </si>
  <si>
    <t xml:space="preserve">  Α' -Β' ΠΗΓΗ</t>
  </si>
  <si>
    <t xml:space="preserve">  Γ' ΠΗΓΗ</t>
  </si>
  <si>
    <t xml:space="preserve">  Δ' ΠΗΓΗ</t>
  </si>
  <si>
    <t xml:space="preserve">  Ε' ΠΗΓΗ</t>
  </si>
  <si>
    <t xml:space="preserve">  ΣΤ' ΠΗΓΗ</t>
  </si>
  <si>
    <t>ΣΥΝΟΛΟ
ΕΙΣΟΔΗΜΑΤΟΣ</t>
  </si>
  <si>
    <t>ΑΠΑΛΛΑΓΕΣ
ΕΚΠΤΩΣΕΙΣ</t>
  </si>
  <si>
    <t>ΑΡΙΘΜΟΣ 
ΦΟΡΟΛΟΓΟΥΜΕΝΩΝ</t>
  </si>
  <si>
    <t>ΔΙΑΝΟΜΑΡΧΙΑΚΗ ΠΕΡΙΦΕΡΕΙΑ</t>
  </si>
  <si>
    <t>ΔΗΛΩΘΕΝ 
ΟΙΚΟΓΕΝΕΙΑΚΟ
ΕΙΣΟΔΗΜΑ</t>
  </si>
  <si>
    <t>ΠΙΝΑΚΑΣ ΔΗΛΩΘΕΝΤΩΝ ΕΙΣΟΔΗΜΑΤΩΝ ΟΛΩΝ ΤΩΝ ΠΗΓΩΝ ΚΑΙ ΤΕΚΜΗΡΙΩΝ ΔΑΠΑΝΩΝ ΔΙΑΒΙΩΣΗΣ ΑΘΡΟΙΣΤΙΚΑ ΣΕ ΕΥΡΩ</t>
  </si>
  <si>
    <t>ΚΑΤΑ ΔΙΑΝΟΜΑΡΧΙΑΚΗ ΠΕΡΙΦΕΡΕΙΑ</t>
  </si>
  <si>
    <t>ΑΡΙΘΜΟΣ ΦΟΡΟΛΟΓΟΥΜΕΝΩΝ
(φορολογικών δηλώσεων) 
ΜΕ ΤΕΚΜΗΡΙΟ</t>
  </si>
  <si>
    <t>ΟΙΚΟΓΕΝΕΙΑΚΑ</t>
  </si>
  <si>
    <t/>
  </si>
  <si>
    <t>ΔΗΛΩΘΕΝΤΑ</t>
  </si>
  <si>
    <t>ΤΕΚΜΗΡΙΟ</t>
  </si>
  <si>
    <t>ΠΛΗΘΟΣ</t>
  </si>
  <si>
    <t>ΠΟΣΟ</t>
  </si>
  <si>
    <t>ΑΡΙΘΜΟΣ ΦΟΡΟΛΟΓΟΥΜΕΝΩΝ
(φορολογικών δηλώσεων)
ΜΕ ΤΕΚΜΗΡΙΟ</t>
  </si>
  <si>
    <t>ΟΜΑΔΑ ΕΠΑΓΓΕΛΜΑΤΟΣ</t>
  </si>
  <si>
    <t>ΟΙΚΟΓΕΝΕΙΑΚΟ ΕΙΣΟΔΗΜΑ - ΤΕΛΙΚΗ ΦΟΡΟΛΟΓΙΚΗ ΕΠΙΒΑΡΥΝΣΗ</t>
  </si>
  <si>
    <t>ΑΡΙΘΜΟΣ ΦΟΡΟΛΟΓΟΥΜΕΝΩΝ (φορολογικών δηλώσεων)</t>
  </si>
  <si>
    <t>Τελική Φορολογική Επιβάρυνση</t>
  </si>
  <si>
    <t xml:space="preserve"> ΚΛΙΜΑΚΙΑ 
ΣΥΝΟΛΙΚΟΥ
ΕΙΣΟΔΗΜΑΤΟΣ</t>
  </si>
  <si>
    <t>ΕΙΣΟΔΗΜΑ ΥΠΟΧΡΕΟΥ ΚΑΙ ΤΕΚΝΩΝ  - ΤΕΛΙΚΗ ΦΟΡΟΛΟΓΙΚΗ ΕΠΙΒΑΡΥΝΣΗ</t>
  </si>
  <si>
    <t>ΑΡΙΘΜΟΣ
ΦΟΡΟΛΟΓΟΥΜΕΝΩΝ
(φορολογικών
δηλώσεων)</t>
  </si>
  <si>
    <t xml:space="preserve"> ΚΛΙΜΑΚΙΑ
ΣΥΝΟΛΙΚΟΥ
ΕΙΣΟΔΗΜΑΤΟΣ</t>
  </si>
  <si>
    <t>ΕΙΣΟΔΗΜΑ ΤΗΣ ΣΥΖΥΓΟΥ   - ΤΕΛΙΚΗ ΦΟΡΟΛΟΓΙΚΗ ΕΠΙΒΑΡΥΝΣΗ</t>
  </si>
  <si>
    <t>Τελική
Φορολογική
Επιβάρυνση</t>
  </si>
  <si>
    <t>ΔΗΛΩΘΕΝ ΟΙΚΟΓΕΝΕΙΑΚΟ ΕΙΣΟΔΗΜΑ -  ΠΡΑΓΜΑΤΙΚΕΣ ΜΕΙΩΣΕΙΣ ΦΟΡΟΥ</t>
  </si>
  <si>
    <t>ΚΛΙΜΑΚΙΑ
ΔΗΛΩΘΕΝΤΟΣ
ΕΙΣΟΔΗΜΑΤΟΣ</t>
  </si>
  <si>
    <t>ΑΡΙΘΜΟΣ
ΦΟΡΟΛΟΓΟΥΜΕΝΩΝ
(Φορολογικών
Δηλώσεων)</t>
  </si>
  <si>
    <t>ΔΗΛΩΘΕΝ ΕΙΣΟΔΗΜΑ ΥΠΟΧΡΕΟΥ ΚΑΙ ΤΕΚΝΩΝ - ΠΡΑΓΜΑΤΙΚΕΣ ΜΕΙΩΣΕΙΣ ΦΟΡΟΥ</t>
  </si>
  <si>
    <t>ΔΗΛΩΘΕΝ ΕΙΣΟΔΗΜΑ ΤΗΣ ΣΥΖΥΓΟΥ  - ΠΡΑΓΜΑΤΙΚΕΣ ΜΕΙΩΣΕΙΣ ΦΟΡΟΥ</t>
  </si>
  <si>
    <t>ΚΑΤΑΝΟΜΗ ΔΗΛΩΘΕΝΤΟΣ ΟΙΚΟΓΕΝΕΙΑΚΟΥ ΕΙΣΟΔΗΜΑΤΟΣ ΚΑΤΑ ΚΑΤΗΓΟΡΙΑ  ΚΑΙ ΚΛΙΜΑΚΙΑ ΟΙΚΟΓΕΝΕΙΑΚΟΥ ΕΙΣΟΔΗΜΑΤΟΣ</t>
  </si>
  <si>
    <t>ΚΑΤΩ ΤΩΝ   10.000</t>
  </si>
  <si>
    <t>10.000 - 12.000</t>
  </si>
  <si>
    <t>12.000 - 15.000</t>
  </si>
  <si>
    <t>15.000 - 18.000</t>
  </si>
  <si>
    <t>18.000 - 22.000</t>
  </si>
  <si>
    <t xml:space="preserve"> 22.000 - 26.000</t>
  </si>
  <si>
    <t>26.000 - 30.000</t>
  </si>
  <si>
    <t>30.000 - 36.000</t>
  </si>
  <si>
    <t>36.000 - 42.000</t>
  </si>
  <si>
    <t>42.000 - 50.000</t>
  </si>
  <si>
    <t>50.000 ΚΑΙ ΑΝΩ</t>
  </si>
  <si>
    <t>ΠΗΓΕΣ
ΕΙΣΟΔΗΜΑΤΟΣ</t>
  </si>
  <si>
    <t>ΕΠΙ ΤΟΙΣ %
ΤΟΥ
ΣΥΝΟΛΟΥ</t>
  </si>
  <si>
    <t>ΜΕΡΙΣΜΑΤΑ-ΤΟΚΟΥΣ-ΔΙΚΑΙΩΜΑΤΑ ΚΑΙ ΥΠΕΡΑΞΙΑ ΑΠΟ ΜΕΤΑΒΙΒΑΣΗ ΚΕΦΑΛΑΙΟΥ</t>
  </si>
  <si>
    <t xml:space="preserve">ΑΓΡΟΤΙΚΗ ΕΠΙΧΕΙΡΗΜΑΤΙΚΗ ΔΡΑΣΤΗΡΙΟΤΗΤΑ
</t>
  </si>
  <si>
    <t>ΑΡΙΘΜΟΣ ΦΟΡΟΛΟΓΟΥΜΕΝΩΝ ΚΑΙ ΕΙΣΟΔΗΜΑ ΑΠΟ ΟΙΚΟΔΟΜΕΣ ΚΑΙ ΓΑΙΕΣ</t>
  </si>
  <si>
    <t>ΦΟΡΟΛΟΓΟΥΜΕΝΟΙ (φορολογικές δηλώσεις)</t>
  </si>
  <si>
    <t>ΚΛΙΜΑΚΙΑ ΕΙΣΟΔΗΜΑΤΟΣ ΑΠΟ ΑΚΙΝΗΤΗ ΠΕΡΙΟΥΣΙΑ</t>
  </si>
  <si>
    <t>ΑΡΙΘΜΟΣ</t>
  </si>
  <si>
    <t>%</t>
  </si>
  <si>
    <t>01. ΚΑΤΩ ΑΠΟ 1.000</t>
  </si>
  <si>
    <t>02. ΚΑΤΩ ΑΠΟ 2.000</t>
  </si>
  <si>
    <t>03. ΚΑΤΩ ΑΠΟ 3.000</t>
  </si>
  <si>
    <t>04. ΚΑΤΩ ΑΠΟ 4.000</t>
  </si>
  <si>
    <t>05. ΚΑΤΩ ΑΠΟ 5.000</t>
  </si>
  <si>
    <t>06. ΚΑΤΩ ΑΠΟ 6.000</t>
  </si>
  <si>
    <t>07. ΚΑΤΩ ΑΠΟ 7.000</t>
  </si>
  <si>
    <t>08. ΚΑΤΩ ΑΠΟ 8.000</t>
  </si>
  <si>
    <t>09. ΚΑΤΩ ΑΠΟ 9.000</t>
  </si>
  <si>
    <t>10. ΚΑΤΩ ΑΠΟ 10.000</t>
  </si>
  <si>
    <t>11. ΚΑΤΩ ΑΠΟ 11.000</t>
  </si>
  <si>
    <t>12. ΚΑΤΩ ΑΠΟ 12.000</t>
  </si>
  <si>
    <t>13. ΚΑΤΩ ΑΠΟ 13.000</t>
  </si>
  <si>
    <t>14. ΚΑΤΩ ΑΠΟ 14.000</t>
  </si>
  <si>
    <t>15. ΚΑΤΩ ΑΠΟ 15.000</t>
  </si>
  <si>
    <t>16. ΚΑΤΩ ΑΠΟ 16.000</t>
  </si>
  <si>
    <t>17. ΚΑΤΩ ΑΠΟ 17.000</t>
  </si>
  <si>
    <t>18. ΚΑΤΩ ΑΠΟ 18.000</t>
  </si>
  <si>
    <t>19. ΚΑΤΩ ΑΠΟ 19.000</t>
  </si>
  <si>
    <t>20. ΚΑΤΩ ΑΠΟ 20.000</t>
  </si>
  <si>
    <t>21. ΚΑΤΩ ΑΠΟ 22.000</t>
  </si>
  <si>
    <t>22. ΚΑΤΩ ΑΠΟ 24.000</t>
  </si>
  <si>
    <t>23. ΚΑΤΩ ΑΠΟ 26.000</t>
  </si>
  <si>
    <t>24. ΚΑΤΩ ΑΠΟ 28.000</t>
  </si>
  <si>
    <t>25. ΚΑΤΩ ΑΠΟ 30.000</t>
  </si>
  <si>
    <t>26. ΚΑΤΩ ΑΠΟ 33.000</t>
  </si>
  <si>
    <t>27. ΚΑΤΩ ΑΠΟ 36.000</t>
  </si>
  <si>
    <t>28. ΚΑΤΩ ΑΠΟ 39.000</t>
  </si>
  <si>
    <t>29. ΚΑΤΩ ΑΠΟ 42.000</t>
  </si>
  <si>
    <t>30. ΚΑΤΩ ΑΠΟ 45.000</t>
  </si>
  <si>
    <t>31. ΚΑΤΩ ΑΠΟ 50.000</t>
  </si>
  <si>
    <t>32. ΚΑΤΩ ΑΠΟ 55.000</t>
  </si>
  <si>
    <t>33. ΚΑΤΩ ΑΠΟ 60.000</t>
  </si>
  <si>
    <t>34. ΚΑΤΩ ΑΠΟ 65.000</t>
  </si>
  <si>
    <t>35. ΚΑΤΩ ΑΠΟ 70.000</t>
  </si>
  <si>
    <t>36. ΚΑΤΩ ΑΠΟ 75.000</t>
  </si>
  <si>
    <t>37. ΚΑΤΩ ΑΠΟ 80.000</t>
  </si>
  <si>
    <t>38. ΚΑΤΩ ΑΠΟ 85.000</t>
  </si>
  <si>
    <t>39. ΚΑΤΩ ΑΠΟ 90.000</t>
  </si>
  <si>
    <t>40. ΚΑΤΩ ΑΠΟ 95.000</t>
  </si>
  <si>
    <t>41. ΚΑΤΩ ΑΠΟ 100.000</t>
  </si>
  <si>
    <t>42. ΚΑΤΩ ΑΠΟ 110.000</t>
  </si>
  <si>
    <t>43. ΚΑΤΩ ΑΠΟ 120.000</t>
  </si>
  <si>
    <t>44. ΚΑΤΩ ΑΠΟ 130.000</t>
  </si>
  <si>
    <t>45. ΚΑΤΩ ΑΠΟ 140.000</t>
  </si>
  <si>
    <t>46. ΚΑΤΩ ΑΠΟ 150.000</t>
  </si>
  <si>
    <t>47. ΚΑΤΩ ΑΠΟ 160.000</t>
  </si>
  <si>
    <t>48. ΚΑΤΩ ΑΠΟ 170.000</t>
  </si>
  <si>
    <t>49. ΚΑΤΩ ΑΠΟ 180.000</t>
  </si>
  <si>
    <t>50. ΚΑΤΩ ΑΠΟ 200.000</t>
  </si>
  <si>
    <t>51. ΚΑΤΩ ΑΠΟ 220.000</t>
  </si>
  <si>
    <t>52. ΚΑΤΩ ΑΠΟ 250.000</t>
  </si>
  <si>
    <t>53. ΚΑΤΩ ΑΠΟ 280.000</t>
  </si>
  <si>
    <t>54. ΚΑΤΩ ΑΠΟ 310.000</t>
  </si>
  <si>
    <t>55. ΚΑΤΩ ΑΠΟ 340.000</t>
  </si>
  <si>
    <t>56. ΚΑΤΩ ΑΠΟ 370.000</t>
  </si>
  <si>
    <t>57. ΚΑΤΩ ΑΠΟ 400.000</t>
  </si>
  <si>
    <t>58. ΚΑΤΩ ΑΠΟ 450.000</t>
  </si>
  <si>
    <t>59. ΚΑΤΩ ΑΠΟ 500.000</t>
  </si>
  <si>
    <t>60. ΚΑΤΩ ΑΠΟ 550.000</t>
  </si>
  <si>
    <t>61. ΚΑΤΩ ΑΠΟ 600.000</t>
  </si>
  <si>
    <t>63. ΚΑΤΩ ΑΠΟ 700.000</t>
  </si>
  <si>
    <t>65. ΚΑΤΩ ΑΠΟ 900.000</t>
  </si>
  <si>
    <t>66. ΑΝΩ   ΑΠΟ 900.000</t>
  </si>
  <si>
    <t>64. ΚΑΤΩ ΑΠΟ 800.000</t>
  </si>
  <si>
    <t>ΑΡΙΘΜΟΣ ΦΟΡΟΛΟΓΟΥΜΕΝΩΝ ΚΑΙ ΕΙΣΟΔΗΜΑ ΑΠΟ ΕΜΠΟΡΙΚΕΣ-</t>
  </si>
  <si>
    <t>ΒΙΟΜΗΧΑΝΙΚΕΣ ΚΑΙ ΓΕΩΡΓΙΚΕΣ ΕΠΙΧΕΙΡΗΣΕΙΣ</t>
  </si>
  <si>
    <t>ΚΛΙΜΑΚΙΑ ΕΙΣΟΔΗΜΑΤΟΣ ΑΠO ΕΠΙΧΕΙΡΗΜΑΤΙΚΗ ΔΡΑΣΤΗΡΙΟΤΗΤΑ</t>
  </si>
  <si>
    <t>ΔΗΛΩΘΕΝ ΕΙΣΟΔΗΜΑ(%)</t>
  </si>
  <si>
    <t>62. ΚΑΤΩ ΑΠΟ 650.000</t>
  </si>
  <si>
    <t>ΑΡΙΘΜΟΣ ΦΟΡΟΛΟΓΟΥΜΕΝΩΝ ΚΑΙ ΕΙΣΟΔΗΜΑ ΑΠΟ ΜΙΣΘΩΤΕΣ ΥΠΗΡΕΣΙΕΣ</t>
  </si>
  <si>
    <t>ΚΛΙΜΑΚΙΑ ΕΙΣΟΔΗΜΑΤΟΣ ΑΠΟ ΜΙΣΘΩΤΕΣ ΥΠΗΡΕΣΙΕΣ ΚΑΙ ΝΑΥΤΙΚΟ ΕΙΣΟΔΗΜΑ</t>
  </si>
  <si>
    <t>ΑΠΑΛΛΑΓΕΣ ΚΑΙ ΑΦΟΡΟΛΟΓΗΤΑ ΠΟΣΑ  - ΜΕΙΩΣΕΙΣ ΦΟΡΟΥ   ΚΑΤΑ ΚΛΙΜΑΚΙΑ ΟΙΚΟΓΕΝΕΙΑΚΟΥ ΕΙΣΟΔΗΜΑΤΟΣ</t>
  </si>
  <si>
    <t>ΑΡΙΘΜΟΣ ΦΟΡΟΛΟΓΟΥΜΕΝΩΝ (φορ. δηλώσεων)</t>
  </si>
  <si>
    <t>Απαλλαγές &amp; Αφορολόγητα Ποσά</t>
  </si>
  <si>
    <t xml:space="preserve"> ΣΥΝΟΛΙΚΟΣ ΚΑΙ ΜΕΣΟΣ ΚΑΤΑ ΦΟΡΟΛΟΓΟΥΜΕΝΟ ΦΟΡΟΣ ΚΑΙ   ΜΕΣΗ ΦΟΡΟΛΟΓΙΚΗ ΕΠΙΒΑΡΥΝΣΗ ΚΑΤΑ ΚΛΙΜΑΚΙΑ</t>
  </si>
  <si>
    <t>ΟΙΚΟΓΕΝΕΙΑΚΟΥ ΕΙΣΟΔΗΜΑΤΟΣ</t>
  </si>
  <si>
    <t>ΚΛΙΜΑΚΙΑ ΟΙΚΟΓΕΝΕΙΑΚΟΥ ΕΙΣΟΔΗΜΑΤΟΣ</t>
  </si>
  <si>
    <t xml:space="preserve"> ΣΥΝΟΛΙΚΟ ΠΛΗΘΟΣ ΚΑΙ ΠΟΣΟ ΑΝΑ ΚΩΔΙΚΟ ΔΗΛΩΣΗΣ ΦΟΡ. ΕΙΣΟΔΗΜΑΤΟΣ</t>
  </si>
  <si>
    <t>ΚΩΔΙΚΟΣ</t>
  </si>
  <si>
    <t>ΜΕΣΟΣ ΟΡΟΣ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</si>
  <si>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</si>
  <si>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</si>
  <si>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</si>
  <si>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</si>
  <si>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</si>
  <si>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</si>
  <si>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</si>
  <si>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</si>
  <si>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</si>
  <si>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</si>
  <si>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</si>
  <si>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</si>
  <si>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</si>
  <si>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</si>
  <si>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</si>
  <si>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</si>
  <si>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</si>
  <si>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</si>
  <si>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</si>
  <si>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</si>
  <si>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</si>
  <si>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</si>
  <si>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</si>
  <si>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</si>
  <si>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</si>
  <si>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</si>
  <si>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</si>
  <si>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</si>
  <si>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</si>
  <si>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</si>
  <si>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</si>
  <si>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</si>
  <si>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</si>
  <si>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049</t>
  </si>
  <si>
    <t>051</t>
  </si>
  <si>
    <t>052</t>
  </si>
  <si>
    <t>059</t>
  </si>
  <si>
    <t>060</t>
  </si>
  <si>
    <t>061</t>
  </si>
  <si>
    <t>062</t>
  </si>
  <si>
    <t>075</t>
  </si>
  <si>
    <t>076</t>
  </si>
  <si>
    <t>077</t>
  </si>
  <si>
    <t>078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</si>
  <si>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</si>
  <si>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</si>
  <si>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</si>
  <si>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</si>
  <si>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</si>
  <si>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</si>
  <si>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</si>
  <si>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</si>
  <si>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</si>
  <si>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</si>
  <si>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</si>
  <si>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</si>
  <si>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</si>
  <si>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</si>
  <si>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</si>
  <si>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</si>
  <si>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</si>
  <si>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</si>
  <si>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</si>
  <si>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</si>
  <si>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</si>
  <si>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</si>
  <si>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</si>
  <si>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121</t>
  </si>
  <si>
    <t>122</t>
  </si>
  <si>
    <t>123</t>
  </si>
  <si>
    <t>124</t>
  </si>
  <si>
    <t>129</t>
  </si>
  <si>
    <t>130</t>
  </si>
  <si>
    <t>131</t>
  </si>
  <si>
    <t>132</t>
  </si>
  <si>
    <t>133</t>
  </si>
  <si>
    <t>134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</si>
  <si>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</si>
  <si>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</si>
  <si>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</si>
  <si>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</si>
  <si>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</si>
  <si>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</si>
  <si>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</si>
  <si>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</si>
  <si>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</si>
  <si>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</si>
  <si>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159</t>
  </si>
  <si>
    <t>160</t>
  </si>
  <si>
    <t>163</t>
  </si>
  <si>
    <t>164</t>
  </si>
  <si>
    <t>165</t>
  </si>
  <si>
    <t>166</t>
  </si>
  <si>
    <t>171</t>
  </si>
  <si>
    <t>172</t>
  </si>
  <si>
    <t>175</t>
  </si>
  <si>
    <t>176</t>
  </si>
  <si>
    <t>201</t>
  </si>
  <si>
    <t>202</t>
  </si>
  <si>
    <t>203</t>
  </si>
  <si>
    <t>204</t>
  </si>
  <si>
    <t>205</t>
  </si>
  <si>
    <t>206</t>
  </si>
  <si>
    <t>207</t>
  </si>
  <si>
    <t>209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</si>
  <si>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</si>
  <si>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</si>
  <si>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</si>
  <si>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</si>
  <si>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</si>
  <si>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</si>
  <si>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</si>
  <si>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</si>
  <si>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</si>
  <si>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</si>
  <si>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</si>
  <si>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</si>
  <si>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</si>
  <si>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</si>
  <si>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</si>
  <si>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</si>
  <si>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</si>
  <si>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</si>
  <si>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</si>
  <si>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</si>
  <si>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</si>
  <si>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240</t>
  </si>
  <si>
    <t>241</t>
  </si>
  <si>
    <t>242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</si>
  <si>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</si>
  <si>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</si>
  <si>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</si>
  <si>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</si>
  <si>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</si>
  <si>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</si>
  <si>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</si>
  <si>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</si>
  <si>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</si>
  <si>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</si>
  <si>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</si>
  <si>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</si>
  <si>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</si>
  <si>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</si>
  <si>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</si>
  <si>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267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</si>
  <si>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</si>
  <si>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</si>
  <si>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</si>
  <si>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</si>
  <si>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</si>
  <si>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</si>
  <si>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</si>
  <si>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</si>
  <si>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</si>
  <si>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</si>
  <si>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</si>
  <si>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</si>
  <si>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</si>
  <si>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</si>
  <si>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</si>
  <si>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</si>
  <si>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</si>
  <si>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</si>
  <si>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</si>
  <si>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</si>
  <si>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</si>
  <si>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</si>
  <si>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</si>
  <si>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</si>
  <si>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319</t>
  </si>
  <si>
    <t>320</t>
  </si>
  <si>
    <t>321</t>
  </si>
  <si>
    <t>322</t>
  </si>
  <si>
    <t>325</t>
  </si>
  <si>
    <t>326</t>
  </si>
  <si>
    <t>327</t>
  </si>
  <si>
    <t>328</t>
  </si>
  <si>
    <t>329</t>
  </si>
  <si>
    <t>330</t>
  </si>
  <si>
    <t>331</t>
  </si>
  <si>
    <t>333</t>
  </si>
  <si>
    <t>334</t>
  </si>
  <si>
    <t>335</t>
  </si>
  <si>
    <t>336</t>
  </si>
  <si>
    <t>341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</si>
  <si>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</si>
  <si>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</si>
  <si>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</si>
  <si>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</si>
  <si>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</si>
  <si>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</si>
  <si>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</si>
  <si>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</si>
  <si>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</si>
  <si>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</si>
  <si>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385</t>
  </si>
  <si>
    <t>386</t>
  </si>
  <si>
    <t>389</t>
  </si>
  <si>
    <t>390</t>
  </si>
  <si>
    <t>391</t>
  </si>
  <si>
    <t>392</t>
  </si>
  <si>
    <t>393</t>
  </si>
  <si>
    <t>394</t>
  </si>
  <si>
    <t>399</t>
  </si>
  <si>
    <t>400</t>
  </si>
  <si>
    <t>401</t>
  </si>
  <si>
    <t>402</t>
  </si>
  <si>
    <t>403</t>
  </si>
  <si>
    <t>404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</si>
  <si>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</si>
  <si>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</si>
  <si>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</si>
  <si>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</si>
  <si>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</si>
  <si>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</si>
  <si>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</si>
  <si>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</si>
  <si>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</si>
  <si>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</si>
  <si>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</si>
  <si>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425</t>
  </si>
  <si>
    <t>426</t>
  </si>
  <si>
    <t>427</t>
  </si>
  <si>
    <t>428</t>
  </si>
  <si>
    <t>431</t>
  </si>
  <si>
    <t>432</t>
  </si>
  <si>
    <t>433</t>
  </si>
  <si>
    <t>434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</si>
  <si>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</si>
  <si>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</si>
  <si>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</si>
  <si>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</si>
  <si>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</si>
  <si>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</si>
  <si>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</si>
  <si>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</si>
  <si>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</si>
  <si>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</si>
  <si>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475</t>
  </si>
  <si>
    <t>476</t>
  </si>
  <si>
    <t>601</t>
  </si>
  <si>
    <t>602</t>
  </si>
  <si>
    <t>605</t>
  </si>
  <si>
    <t>606</t>
  </si>
  <si>
    <t>611</t>
  </si>
  <si>
    <t>612</t>
  </si>
  <si>
    <t>613</t>
  </si>
  <si>
    <t>614</t>
  </si>
  <si>
    <t>617</t>
  </si>
  <si>
    <t>618</t>
  </si>
  <si>
    <t>619</t>
  </si>
  <si>
    <t>620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</si>
  <si>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</si>
  <si>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</si>
  <si>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</si>
  <si>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</si>
  <si>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</si>
  <si>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</si>
  <si>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</si>
  <si>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</si>
  <si>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</si>
  <si>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</si>
  <si>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</si>
  <si>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</si>
  <si>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</si>
  <si>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</si>
  <si>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</si>
  <si>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</si>
  <si>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</si>
  <si>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</si>
  <si>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</si>
  <si>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</si>
  <si>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</si>
  <si>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</si>
  <si>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</si>
  <si>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</si>
  <si>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</si>
  <si>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</si>
  <si>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</si>
  <si>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</si>
  <si>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</si>
  <si>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</si>
  <si>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</si>
  <si>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</si>
  <si>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</si>
  <si>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</si>
  <si>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</si>
  <si>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</si>
  <si>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</si>
  <si>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</si>
  <si>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</si>
  <si>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</si>
  <si>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</si>
  <si>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</si>
  <si>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</si>
  <si>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</si>
  <si>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</si>
  <si>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</si>
  <si>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</si>
  <si>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</si>
  <si>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</si>
  <si>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</si>
  <si>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</si>
  <si>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</si>
  <si>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</si>
  <si>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</si>
  <si>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</si>
  <si>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</si>
  <si>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</si>
  <si>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</si>
  <si>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</si>
  <si>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</si>
  <si>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</si>
  <si>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</si>
  <si>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</si>
  <si>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</si>
  <si>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</si>
  <si>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</si>
  <si>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</si>
  <si>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</si>
  <si>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</si>
  <si>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</si>
  <si>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</si>
  <si>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</si>
  <si>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</si>
  <si>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</si>
  <si>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</si>
  <si>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</si>
  <si>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</si>
  <si>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</si>
  <si>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</si>
  <si>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</si>
  <si>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</si>
  <si>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</si>
  <si>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</si>
  <si>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</si>
  <si>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</si>
  <si>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</si>
  <si>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</si>
  <si>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</si>
  <si>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</si>
  <si>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</si>
  <si>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</si>
  <si>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</si>
  <si>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</si>
  <si>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</si>
  <si>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</si>
  <si>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</si>
  <si>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</si>
  <si>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</si>
  <si>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</si>
  <si>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</si>
  <si>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</si>
  <si>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</si>
  <si>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</si>
  <si>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</si>
  <si>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</si>
  <si>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</si>
  <si>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</si>
  <si>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</si>
  <si>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</si>
  <si>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</si>
  <si>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</si>
  <si>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</si>
  <si>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</si>
  <si>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</si>
  <si>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</si>
  <si>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</si>
  <si>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</si>
  <si>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797</t>
  </si>
  <si>
    <t>801</t>
  </si>
  <si>
    <t>802</t>
  </si>
  <si>
    <t>803</t>
  </si>
  <si>
    <t>804</t>
  </si>
  <si>
    <t>805</t>
  </si>
  <si>
    <t>806</t>
  </si>
  <si>
    <t>807</t>
  </si>
  <si>
    <t>811</t>
  </si>
  <si>
    <t>812</t>
  </si>
  <si>
    <t>813</t>
  </si>
  <si>
    <t>814</t>
  </si>
  <si>
    <t>815</t>
  </si>
  <si>
    <t>816</t>
  </si>
  <si>
    <t>817</t>
  </si>
  <si>
    <t>819</t>
  </si>
  <si>
    <t>821</t>
  </si>
  <si>
    <t>823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</si>
  <si>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</si>
  <si>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</si>
  <si>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</si>
  <si>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</si>
  <si>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</si>
  <si>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</si>
  <si>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</si>
  <si>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</si>
  <si>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</si>
  <si>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</si>
  <si>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</si>
  <si>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</si>
  <si>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</si>
  <si>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</si>
  <si>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</si>
  <si>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</si>
  <si>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</si>
  <si>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</si>
  <si>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</si>
  <si>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</si>
  <si>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</si>
  <si>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</si>
  <si>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</si>
  <si>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</si>
  <si>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</si>
  <si>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</si>
  <si>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</si>
  <si>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</si>
  <si>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</si>
  <si>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</si>
  <si>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</si>
  <si>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858</t>
  </si>
  <si>
    <t>861</t>
  </si>
  <si>
    <t>862</t>
  </si>
  <si>
    <t>863</t>
  </si>
  <si>
    <t>864</t>
  </si>
  <si>
    <t>865</t>
  </si>
  <si>
    <t>866</t>
  </si>
  <si>
    <t>867</t>
  </si>
  <si>
    <t>868</t>
  </si>
  <si>
    <t>871</t>
  </si>
  <si>
    <t>872</t>
  </si>
  <si>
    <t>901</t>
  </si>
  <si>
    <t>902</t>
  </si>
  <si>
    <t>905</t>
  </si>
  <si>
    <t>906</t>
  </si>
  <si>
    <t>907</t>
  </si>
  <si>
    <t>908</t>
  </si>
  <si>
    <t>913</t>
  </si>
  <si>
    <t>914</t>
  </si>
  <si>
    <t>959</t>
  </si>
  <si>
    <t>960</t>
  </si>
  <si>
    <t>987</t>
  </si>
  <si>
    <t>ΠΕΡΙΕΧΟΜΕΝΑ</t>
  </si>
  <si>
    <t>ΠΙΝΑΚΑΣ</t>
  </si>
  <si>
    <t>ΤΕΧΝΙΚΗ ΠΕΡΙΓΡΑΦΗ ΠΙΝΑΚΩΝ</t>
  </si>
  <si>
    <t>ΑΡΙΘΜΟΣ ΦΟΡΟΛΟΓΟΥΜΕΝΩΝ, ΔΗΛΩΘΕΝ ΕΙΣΟΔΗΜΑ ΚΑΤΑ ΠΗΓΗ ΠΡΟΕΛΕΥΣΗΣ, ΑΠΑΛΛΑΓΕΣ, ΕΚΠΤΩΣΕΙΣ, ΦΟΡΟΛΟΓΗΤΕΟ ΕΙΣΟΔΗΜΑ, ΦΟΡΟΣ (ΣΥΝΟΛΟ ΕΛΛΑΔΑΣ, ΠΕΡΙΦΕΡΕΙΑΚΕΣ ΔΙΟΙΚΗΣΕΙΣ)</t>
  </si>
  <si>
    <t>Π.1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</si>
  <si>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ΤΟ ΣΥΝΟΛΟ ΤΗΣ ΧΩΡΑΣ.</t>
  </si>
  <si>
    <t>Π.2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</si>
  <si>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ΠΕΡΙΦΕΡΕΙΑ ΑΤΤΙΚΗΣ.</t>
  </si>
  <si>
    <t>Π.2Α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</si>
  <si>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ΥΠΟΛΟΙΠΗ ΧΩΡΑ.</t>
  </si>
  <si>
    <t>Π.2Β</t>
  </si>
  <si>
    <t>ΑΡΙΘΜΟΣ ΦΟΡΟΛΟΓΟΥΜΕΝΩΝ, ΔΗΛΩΘΕΝ ΕΙΣΟΔΗΜΑ ΚΑΤΑ ΠΗΓΗ ΠΡΟΕΛΕΥΣΗΣ, ΑΠΑΛΛΑΓΕΣ, ΕΚΠΤΩΣΕΙΣ, ΦΟΡΟΛΟΓΗΤΕΟ ΕΙΣΟΔΗΜΑ, ΦΟΡΟΣ (ΚΑΙ ΤΩΝ ΔΥΟ ΣΥΖΥΓΩΝ), ΚΑΤΑ ΟΜΑΔΕΣ ΕΠΑΓΓΕΛΜΑΤΩΝ (Κριτήριο ομαδοποίησης η ΚΥΡΙΑ ΠΗΓΗ Εισοδήματος)</t>
  </si>
  <si>
    <t>Π.3</t>
  </si>
  <si>
    <t>ΑΡΙΘΜΟΣ ΦΟΡΟΛΟΓΟΥΜΕΝΩΝ, ΔΗΛΩΘΕΝ ΕΙΣΟΔΗΜΑ ΚΑΙ ΣΥΝΟΛΙΚΟΣ ΦΟΡΟΣ ΑΝΑΛΟΓΑ ΜΕ ΤΑ ΟΙΚΟΓΕΝΕΙΑΚΑ ΒΑΡΗ.</t>
  </si>
  <si>
    <t>Π.4</t>
  </si>
  <si>
    <t>ΟΜΑΔΕΣ ΕΠΑΓΓΕΛΜΑΤΩΝ (Κριτήριο ομαδοποίησης η ΚΥΡΙΑ ΠΗΓΗ Εισοδήματος)</t>
  </si>
  <si>
    <t>Π.5</t>
  </si>
  <si>
    <t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 ΚΑΤΑ ΚΛΙΜΑΚΙΑ ΕΙΣΟΔΗΜΑΤΟΣ. ΕΠΙΠΛΕΟΝ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</si>
  <si>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Π.6</t>
  </si>
  <si>
    <t>ΑΡΙΘΜΟΣ ΦΟΡΟΛΟΓΟΥΜΕΝΩΝ - ΔΗΛΩΘΕΝ ΕΙΣΟΔΗΜΑ ΥΠΟΧΡΕΟΥ ΚΑΙ ΤΕΚΝΩΝ - ΦΟΡΟΛΟΓΟΥΜΕΝΟ ΕΙΣΟΔΗΜΑ - ΑΠΑΛΛΑΓΕΣ ΚΑΙ ΑΦΟΡΟΛΟΓΗΤΑ ΠΟΣΑ - ΜΕΙΩΣΕΙΣ ΦΟΡΟΥ - ΦΟΡΟΣ ΚΑΤΑ ΚΛΙΜΑΚΙΑ ΕΙΣΟΔΗΜΑΤΟΣ. ΕΠΙΠΛΕΟΝ ΕΜΦΑΝΙΖΟΝΤΑΙ ΠΟΣΟΣΤΑ  ΕΠΙ ΤΟΥ ΔΗΛΩΘΕΝΤΟΣ ΕΙΣΟΔΗΜΑΤΟΣ.</t>
  </si>
  <si>
    <t>Π.6Α</t>
  </si>
  <si>
    <t>ΑΡΙΘΜΟΣ ΦΟΡΟΛΟΓΟΥΜΕΝΩΝ - ΔΗΛΩΘΕΝ ΕΙΣΟΔΗΜΑ ΤΗΣ ΣΥΖΥΓΟΥ - ΦΟΡΟΛΟΓΟΥΜΕΝΟ ΕΙΣΟΔΗΜΑ - ΑΠΑΛΛΑΓΕΣ ΚΑΙ ΑΦΟΡΟΛΟΓΗΤΑ ΠΟΣΑ - ΜΕΙΩΣΕΙΣ ΦΟΡΟΥ - ΦΟΡΟΣ ΚΑΤΑ ΚΛΙΜΑΚΙΑ ΕΙΣΟΔΗΜΑΤΟΣ. ΕΠΙΠΛΕΟΝ ΕΜΦΑΝΙΖΟΝΤΑΙ ΠΟΣΟΣΤΑ ΕΠΙ ΤΟΥ ΔΗΛΩΘΕΝΤΟΣ ΕΙΣΟΔΗΜΑΤΟΣ.</t>
  </si>
  <si>
    <t>Π.6Β</t>
  </si>
  <si>
    <t>ΑΡΙΘΜΟΣ ΦΟΡΟΛΟΓΟΥΜΕΝΩΝ ΚΑΙ ΔΗΛΩΘΕΝ ΟΙΚΟΓΕΝΕΙΑΚΟ ΕΙΣΟΔΗΜΑ ΑΠΟ ΚΑΘΕ ΚΑΤΗΓΟΡΙΑ ΠΡΟΕΛΕΥΣΗΣ ΚΑΤΑ ΚΛΙΜΑΚΙΑ ΕΙΣΟΔΗΜΑΤΟΣ.</t>
  </si>
  <si>
    <t>Π.7</t>
  </si>
  <si>
    <t>ΑΡΙΘΜΟΣ ΦΟΡΟΛΟΓΟΥΜΕΝΩΝ ΚΑΙ ΔΗΛΩΘΕΝ ΕΙΣΟΔΗΜΑ ΥΠΟΧΡΕΟΥ ΚΑΙ ΤΕΚΝΩΝ ΑΠΟ ΚΑΘΕ ΚΑΤΗΓΟΡΙΑ ΠΡΟΕΛΕΥΣΗΣ ΚΑΤΑ ΚΛΙΜΑΚΙΑ ΕΙΣΟΔΗΜΑΤΟΣ.</t>
  </si>
  <si>
    <t>Π.7Α</t>
  </si>
  <si>
    <t>ΑΡΙΘΜΟΣ ΦΟΡΟΛΟΓΟΥΜΕΝΩΝ ΚΑΙ ΔΗΛΩΘΕΝ ΕΙΣΟΔΗΜΑ ΤΗΣ ΣΥΖΥΓΟΥ ΑΠΟ ΚΑΘΕ ΚΑΤΗΓΟΡΙΑ ΠΡΟΕΛΕΥΣΗΣ ΚΑΤΑ ΚΛΙΜΑΚΙΑ ΕΙΣΟΔΗΜΑΤΟΣ.</t>
  </si>
  <si>
    <t>Π.7Β</t>
  </si>
  <si>
    <t>ΑΡΙΘΜΟΣ ΦΟΡΟΛΟΓΟΥΜΕΝΩΝ ΚΑΙ ΔΗΛΩΘΕΝ ΕΙΣΟΔΗΜΑ ΑΠΟ ΚΑΘΕ ΚΑΤΗΓΟΡΙΑ ΚΑΤΑ ΚΛΙΜΑΚΙΑ ΕΙΣΟΔΗΜΑΤΟΣ ΤΩΝ ΕΠΙ ΜΕΡΟΥΣ ΚΑΤΗΓΟΡΙΩΝ.</t>
  </si>
  <si>
    <t>Π.8</t>
  </si>
  <si>
    <t>ΑΡΙΘΜΟΣ ΦΟΡΟΛΟΓΟΥΜΕΝΩΝ ΚΑΙ ΔΗΛΩΘΕΝ ΕΙΣΟΔΗΜΑ ΤΟΥ ΥΠΟΧΡΕΟΥ ΑΠΟ ΚΑΘΕ ΚΑΤΗΓΟΡΙΑ ΚΑΤΑ ΚΛΙΜΑΚΙΑ ΕΙΣΟΔΗΜΑΤΟΣ ΤΩΝ ΕΠΙ ΜΕΡΟΥΣ ΚΑΤΗΓΟΡΙΩΝ.</t>
  </si>
  <si>
    <t>Π.8Α</t>
  </si>
  <si>
    <t>ΑΡΙΘΜΟΣ ΦΟΡΟΛΟΓΟΥΜΕΝΩΝ ΚΑΙ ΔΗΛΩΘΕΝ ΕΙΣΟΔΗΜΑ ΤΗΣ ΣΥΖΥΓΟΥ ΑΠΟ ΚΑΘΕ ΚΑΤΗΓΟΡΙΑ ΚΑΤΑ ΚΛΙΜΑΚΙΑ ΕΙΣΟΔΗΜΑΤΟΣ ΤΩΝ ΕΠΙ ΜΕΡΟΥΣ ΚΑΤΗΓΟΡΙΩΝ.</t>
  </si>
  <si>
    <t>Π.8Β</t>
  </si>
  <si>
    <t>ΑΡΙΘΜΟΣ ΦΟΡΟΛΟΓΟΥΜΕΝΩΝ, ΦΟΡΟΛΟΓΟΥΜΕΝΟ ΕΙΣΟΔΗΜΑ ΚΑΙ ΑΝΑΛΟΓΩΝ ΦΟΡΟΣ ΚΛΙΜΑΚΑΣ ΚΑΤΑ ΚΛΙΜΑΚΙΑ ΦΟΡΟΛΟΓΟΥΜΕΝΟΥ ΕΙΣΟΔΗΜΑΤΟΣ  Α) ΣΥΝΟΛΙΚΟΥ  Β) ΤΟΥ ΣΥΖΥΓΟΥ  Γ) ΤΗΣ ΣΥΖΥΓΟΥ .</t>
  </si>
  <si>
    <t>Π.10</t>
  </si>
  <si>
    <t>ΚΑΤΑΝΟΜΗ ΑΡΙΘΜΟΥ ΦΟΡΟΛΟΓΟΥΜΕΝΩΝ, ΦΟΡΟΛΟΓΟΥΜΕΝΟΥ ΕΙΣΟΔΗΜΑΤΟΣ, ΦΟΡΟΥ ΚΛΙΜΑΚΑΣ ΠΟΥ ΑΝΑΛΟΓΕΙ ΚΑΤΑ ΚΛΙΜΑΚΙΑ ΑΝΑΛΟΓΟΥΝΤΟΣ ΦΟΡΟΥ. ΕΠΙΠΛΕΟΝ ΑΘΡΟΙΣΤΙΚΕΣ ΣΕΙΡΕΣ ΑΠΟ ΤΑ ΚΑΤΩΤΕΡΑ ΣΤΑ ΑΝΩΤΕΡΑ ΚΛΙΜΑΚΙΑ.</t>
  </si>
  <si>
    <t>Π.11</t>
  </si>
  <si>
    <t>ΚΑΤΑΝΟΜΗ ΑΡΙΘΜΟΥ ΦΟΡΟΛΟΓΟΥΜΕΝΩΝ, ΦΟΡΟΛΟΓΟΥΜΕΝΟΥ ΕΙΣΟΔΗΜΑΤΟΣ, ΦΟΡΟΥ ΚΛΙΜΑΚΑΣ ΠΟΥ ΑΝΑΛΟΓΕΙ ΚΑΤΑ ΚΛΙΜΑΚΙΑ ΑΝΑΛΟΓΟΥΝΤΟΣ ΦΟΡΟΥ ΤΟΥ ΥΠΟΧΡΕΟΥ. ΕΠΙΠΛΕΟΝ ΑΘΡΟΙΣΤΙΚΕΣ ΣΕΙΡΕΣ ΑΠΟ ΤΑ ΚΑΤΩΤΕΡΑ ΣΤΑ ΑΝΩΤΕΡΑ ΚΛΙΜΑΚΙΑ.</t>
  </si>
  <si>
    <t>Π.11Α</t>
  </si>
  <si>
    <t>ΚΑΤΑΝΟΜΗ ΑΡΙΘΜΟΥ ΟΡΟΛΟΓΟΥΜΕΝΩΝ, ΦΟΡΟΛΟΓΟΥΜΕΝΟΥ ΕΙΣΟΔΗΜΑΤΟΣ, ΦΟΡΟΥ ΚΛΙΜΑΚΑΣ ΠΟΥ ΑΝΑΛΟΓΕΙ ΚΑΤΑ ΚΛΙΜΑΚΙΑ ΑΝΑΛΟΓΟΥΝΤΟΣ ΦΟΡΟΥ ΤΗΣ ΣΥΖΥΓΟΥ. ΕΠΙΠΛΕΟΝ ΑΘΡΟΙΣΤΙΚΕΣ ΣΕΙΡΕΣ ΑΠΟ ΤΑ ΚΑΤΩΤΕΡΑ ΣΤΑ ΑΝΩΤΕΡΑ ΚΛΙΜΑΚΙΑ.</t>
  </si>
  <si>
    <t>Π.11Β</t>
  </si>
  <si>
    <t>Π.12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</si>
  <si>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ΤΟΥ ΥΠΟΧΡΕΟΥ.</t>
  </si>
  <si>
    <t>Π.12Α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</si>
  <si>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ΤΗΣ ΣΥΖΥΓΟΥ.</t>
  </si>
  <si>
    <t>Π.12Β</t>
  </si>
  <si>
    <t>ΚΑΤΑΝΟΜΗ ΣΕ ΚΛΙΜΑΚΙΑ ΑΤΟΜΙΚΟΥ ΦΟΡΟΛΟΓΗΤΕΟΥ ΕΙΣΟΔΗΜΑΤΟΣ ΤΟΥ ΦΟΡΟΛΟΓΗΤΕΟΥ ΕΙΣΟΔΗΜΑΤΟΣ ΦΟΡΟΛΟΓΟΥΜΕΝΩΝ ΑΔΙΑΚΡΙΤΩΣ ΤΟΥ ΑΝ ΥΠΑΡΧΕΙ ΜΙΣΘΩΤΟ Ή ΌΧΙ ΕΙΣΟΔΗΜΑ.</t>
  </si>
  <si>
    <t>Π.13</t>
  </si>
  <si>
    <t>ΚΑΤΑΝΟΜΗ ΣΕ ΚΛΙΜΑΚΙΑ ΑΤΟΜΙΚΟΥ ΦΟΡΟΛΟΓΗΤΕΟΥ ΕΙΣΟΔΗΜΑΤΟΣ ΤΟΥ ΦΟΡΟΛΟΓΗΤΕΟΥ ΕΙΣΟΔΗΜΑΤΟΣ ΦΟΡΟΛΟΓΟΥΜΕΝΩΝ ΠΟΥ ΕΧΟΥΝ ΕΙΣΟΔΗΜΑ ΑΠΟ ΜΙΣΘΟΥΣ Ή ΣΥΝΤΑΞΕΙΣ -ΕΝ ΓΕΝΕΙ-, ΧΩΡΙΣ ΝΑ ΑΠΟΚΛΕΙΕΤΑΙ ΚΑΙ ΕΙΣΟΔΗΜΑ ΑΛΛΗΣ ΠΗΓΗΣ.</t>
  </si>
  <si>
    <t>Π.13Α</t>
  </si>
  <si>
    <t>ΚΑΤΑΝΟΜΗ ΣΕ ΚΛΙΜΑΚΙΑ ΑΤΟΜΙΚΟΥ ΦΟΡΟΛΟΓΗΤΕΟΥ ΕΙΣΟΔΗΜΑΤΟΣ ΤΟΥ ΦΟΡΟΛΟΓΗΤΕΟΥ ΕΙΣΟΔΗΜΑΤΟΣ ΦΟΡΟΛΟΓΟΥΜΕΝΩΝ ΠΟΥ ΔΕΝ ΕΧΟΥΝ ΕΙΣΟΔΗΜΑ ΑΠΟ ΜΙΣΘΟΥΣ Ή ΣΥΝΤΑΞΕΙΣ ΕΝ ΓΕΝΕΙ.</t>
  </si>
  <si>
    <t>Π.13Β</t>
  </si>
  <si>
    <t>ΑΡΙΘΜΟΣ ΦΟΡΟΛΟΓΟΥΜΕΝΩΝ ΚΑΙ ΔΗΛΩΘΕΝ ΟΙΚΟΓΕΝΕΙΑΚΟ ΕΙΣΟΔΗΜΑ ΑΝΑ ΟΜΑΔΕΣ ΕΠΑΓΓΕΛΜΑΤΩΝ ΚΑΙ ΑΝΑ ΝΟΜΟ (Κριτήριο ομαδοποίησης σε ομάδες επαγγελμάτων η ΚΥΡΙΑ ΠΗΓΗ Εισοδήματος).</t>
  </si>
  <si>
    <t>Π.21</t>
  </si>
  <si>
    <t>ΑΡΙΘΜΟΣ ΦΟΡΟΛΟΓΟΥΜΕΝΩΝ, ΔΗΛΩΘΕΝ ΟΙΚΟΓΕΝΕΙΑΚΟ ΕΙΣΟΔΗΜΑ ΚΑΤΑ ΠΗΓΗ, ΕΚΠΤΩΣΕΙΣ, ΦΟΡΟΛΟΓΟΥΜΕΝΟ ΕΙΣΟΔΗΜΑ ΚΑΙ ΣΥΝΟΛΙΚΟΣ ΦΟΡΟΣ.</t>
  </si>
  <si>
    <t>Π.22</t>
  </si>
  <si>
    <t>ΑΡΙΘΜΟΣ ΦΟΡΟΛΟΓΟΥΜΕΝΩΝ ΚΑΙ ΣΥΝΟΛΙΚΟΣ ΦΟΡΟΣ ΑΝΑ ΟΜΑΔΕΣ ΕΠΑΓΓΕΛΜΑΤΩΝ ΚΑΙ ΑΝΑ ΝΟΜΟ (Κριτήριο ομαδοποίησης σε ομάδες επαγγελμάτων η ΚΥΡΙΑ ΠΗΓΗ Εισοδήματος).</t>
  </si>
  <si>
    <t>Π.23</t>
  </si>
  <si>
    <t>ΑΡΙΘΜΟΣ ΦΟΡΟΛΟΓΟΥΜΕΝΩΝ ΚΑΙ ΔΗΛΩΘΕΝ ΟΙΚΟΓΕΝΕΙΑΚΟ ΕΙΣΟΔΗΜΑ ΑΝΑ ΟΜΑΔΕΣ ΕΠΑΓΓΕΛΜΑΤΩΝ ΚΑΙ ΑΝΑ ΠΕΡΙΦΕΡΕΙΑ (Κριτήριο ομαδοποίησης σε ομάδες επαγγελμάτων η ΚΥΡΙΑ ΠΗΓΗ Εισοδήματος).</t>
  </si>
  <si>
    <t>Π.24</t>
  </si>
  <si>
    <t>ΑΡΙΘΜΟΣ ΦΟΡΟΛΟΓΟΥΜΕΝΩΝ ΚΑΙ ΣΥΝΟΛΙΚΟΣ ΦΟΡΟΣ ΑΝΑ ΟΜΑΔΕΣ ΕΠΑΓΓΕΛΜΑΤΩΝ ΚΑΙ ΑΝΑ ΠΕΡΙΦΕΡΕΙΑ (Κριτήριο ομαδοποίησης σε ομάδες επαγγελμάτων η ΚΥΡΙΑ ΠΗΓΗ Εισοδήματος).</t>
  </si>
  <si>
    <t>Π.25</t>
  </si>
  <si>
    <t>ΠΙΝΑΚΑΣ ΔΗΛΩΘΕΝΤΩΝ ΕΙΣΟΔΗΜΑΤΩΝ ΟΛΩΝ ΤΩΝ ΠΗΓΩΝ ΚΑΙ ΤΕΚΜΗΡΙΩΝ ΔΑΠΑΝΩΝ ΔΙΑΒΙΩΣΗΣ ΑΘΡΟΙΣΤΙΚΑ ΣΕ ΕΥΡΩ ΑΝΑ ΠΕΡΙΦΕΡΕΙΑ</t>
  </si>
  <si>
    <t>Π.31</t>
  </si>
  <si>
    <t>ΠΙΝΑΚΑΣ ΔΗΛΩΘΕΝΤΩΝ ΕΙΣΟΔΗΜΑΤΩΝ ΟΛΩΝ ΤΩΝ ΠΗΓΩΝ ΚΑΙ ΤΕΚΜΗΡΙΩΝ ΔΑΠΑΝΩΝ ΔΙΑΒΙΩΣΗΣ ΑΘΡΟΙΣΤΙΚΑ ΣΕ ΕΥΡΩ ΑΝΑ ΟΜΑΔΕΣ ΕΠΑΓΓΕΛΜΑΤΩΝ (Κριτήριο ομαδοποίησης σε ομάδες επαγγελμάτων η ΚΥΡΙΑ ΠΗΓΗ Εισοδήματος).</t>
  </si>
  <si>
    <t>Π.32</t>
  </si>
  <si>
    <t>ΟΙΚΟΓΕΝΕΙΑΚΟ ΕΙΣΟΔΗΜΑ ΚΑΙ ΤΕΛΙΚΗ ΦΟΡΟΛΟΓΙΚΗ ΕΠΙΒΑΡΥΝΣΗ.</t>
  </si>
  <si>
    <t>Π.Α</t>
  </si>
  <si>
    <t>ΕΙΣΟΔΗΜΑ ΚΑΙ ΤΕΛΙΚΗ ΦΟΡΟΛΟΓΙΚΗ ΕΠΙΒΑΡΥΝΣΗ ΥΠΟΧΡΕΟΥ ΚΑΙ ΤΕΚΝΩΝ.</t>
  </si>
  <si>
    <t>Π.ΑΑ</t>
  </si>
  <si>
    <t>ΕΙΣΟΔΗΜΑ ΚΑΙ ΤΕΛΙΚΗ ΦΟΡΟΛΟΓΙΚΗ ΕΠΙΒΑΡΥΝΣΗ ΤΗΣ ΣΥΖΥΓΟΥ.</t>
  </si>
  <si>
    <t>Π.ΑΒ</t>
  </si>
  <si>
    <t>ΑΡΙΘΜΟΣ ΦΟΡΟΛΟΓΟΥΜΕΝΩΝ, ΔΗΛΩΘΕΝ ΟΙΚΟΓΕΝΕΙΑΚΟ ΕΙΣΟΔΗΜΑ ΚΑΙ ΠΡΑΓΜΑΤΙΚΕΣ ΜΕΙΩΣΕΙΣ ΦΟΡΟΥ ΓΙΑ ΤΟ ΣΥΝΟΛΟ.</t>
  </si>
  <si>
    <t>Π.Β</t>
  </si>
  <si>
    <t>ΑΡΙΘΜΟΣ ΦΟΡΟΛΟΓΟΥΜΕΝΩΝ, ΔΗΛΩΘΕΝ ΟΙΚΟΓΕΝΕΙΑΚΟ ΕΙΣΟΔΗΜΑ ΚΑΙ ΠΡΑΓΜΑΤΙΚΕΣ ΜΕΙΩΣΕΙΣ ΦΟΡΟΥ ΥΠΟΧΡΕΟΥ ΚΑΙ ΤΕΚΝΩΝ.</t>
  </si>
  <si>
    <t>Π.ΒΑ</t>
  </si>
  <si>
    <t>ΑΡΙΘΜΟΣ ΦΟΡΟΛΟΓΟΥΜΕΝΩΝ, ΔΗΛΩΘΕΝ ΟΙΚΟΓΕΝΕΙΑΚΟ ΕΙΣΟΔΗΜΑ ΚΑΙ ΠΡΑΓΜΑΤΙΚΕΣ ΜΕΙΩΣΕΙΣ ΦΟΡΟΥ ΤΗΣ ΣΥΖΥΓΟΥ.</t>
  </si>
  <si>
    <t>Π.ΒΒ</t>
  </si>
  <si>
    <t>ΚΑΤΑΝΟΜΗ ΔΗΛΩΘΕΝΤΟΣ ΟΙΚΟΓΕΝΕΙΑΚΟΥ ΕΙΣΟΔΗΜΑΤΟΣ ΚΑΤΑ ΚΑΤΗΓΟΡΙΑ  ΚΑΙ ΚΛΙΜΑΚΙΑ ΟΙΚΟΓΕΝΕΙΑΚΟΥ ΕΙΣΟΔΗΜΑΤΟΣ.</t>
  </si>
  <si>
    <t>Π.Γ</t>
  </si>
  <si>
    <t>Π.Δ</t>
  </si>
  <si>
    <t>ΑΡΙΘΜΟΣ ΦΟΡΟΛΟΓΟΥΜΕΝΩΝ ΚΑΙ ΕΙΣΟΔΗΜΑ ΑΠΟ ΕΜΠΟΡΙΚΕΣ-ΒΙΟΜΗΧΑΝΙΚΕΣ ΚΑΙ ΓΕΩΡΓΙΚΕΣ ΕΠΙΧΕΙΡΗΣΕΙΣ</t>
  </si>
  <si>
    <t>Π.Ε</t>
  </si>
  <si>
    <t>Π.ΣΤ</t>
  </si>
  <si>
    <t>ΑΠΑΛΛΑΓΕΣ ΚΑΙ ΑΦΟΡΟΛΟΓΗΤΑ ΠΟΣΑ - ΜΕΙΩΣΕΙΣ ΦΟΡΟΥ ΚΑΤΑ ΚΛΙΜΑΚΙΑ ΟΙΚΟΓΕΝΕΙΑΚΟΥ ΕΙΣΟΔΗΜΑΤΟΣ</t>
  </si>
  <si>
    <t>Π.Ι</t>
  </si>
  <si>
    <t>ΣΥΝΟΛΙΚΟΣ ΚΑΙ ΜΕΣΟΣ ΚΑΤΑ ΦΟΡΟΛΟΓΟΥΜΕΝΟ ΦΟΡΟΣ ΚΑΙ ΜΕΣΗ ΦΟΡΟΛΟΓΙΚΗ ΕΠΙΒΑΡΥΝΣΗ ΚΑΤΑ ΚΛΙΜΑΚΙΑ ΟΙΚΟΓΕΝΕΙΑΚΟΥ ΕΙΣΟΔΗΜΑΤΟΣ.</t>
  </si>
  <si>
    <t>Π.ΙΓ</t>
  </si>
  <si>
    <t>Π.Ι ΚΩΔΙΚΟΙ ΠΟΣΑ</t>
  </si>
  <si>
    <t>ΕΙΣΟΔΗΜΑ ΚΑΙ ΦΟΡΟΛΟΓΙΑ ΕΙΣΟΔΗΜΑΤΟΣ ΦΥΣΙΚΩΝ ΠΡΟΣΩΠΩΝ ΦΟΡ. ΕΤΟΥΣ 2014</t>
  </si>
  <si>
    <t>ΣΥΝΟΛΙΚΟ ΠΛΗΘΟΣ ΚΑΙ ΠΟΣΟ ΑΝΑ ΚΩΔΙΚΟ ΔΗΛΩΣΗΣ ΦΟΡ. ΕΙΣΟΔΗΜΑΤΟΣ ΦΟΡ. ΕΤΟΥΣ 2014</t>
  </si>
  <si>
    <r>
      <rPr>
        <b/>
        <i/>
        <sz val="13"/>
        <rFont val="Times New Roman"/>
        <family val="1"/>
        <charset val="161"/>
      </rPr>
      <t>Σημ.</t>
    </r>
    <r>
      <rPr>
        <i/>
        <sz val="13"/>
        <rFont val="Times New Roman"/>
        <family val="1"/>
        <charset val="161"/>
      </rPr>
      <t>: Επισημαίνουμε ότι η κατηγοριοποίηση σε ομάδες επαγγελμάτων γίνεται με βάση την επικρατέστερη πηγή εισοδήματος (ν. 4172/2013) και όχι τον κωδικό επαγγέλματος. Η κατηγοριοποίηση αυτή ισχύει από το φορολογικό έτος 2014.</t>
    </r>
  </si>
  <si>
    <t xml:space="preserve">    ΚΑΘΑΡΑ ΚΕΡΔΗ ΑΠΟ ΣΥΜΜΕΤΟΧΗ ΣΕ Ν.Π. Η΄ Ν.Ο. ΠΟΥ ΤΗΡΟΥΝ ΑΠΛΟΓΡΑΦΙΚΑ ΒΙΒΛΙΑ</t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</si>
</sst>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0.0%"/>
    <numFmt numFmtId="166" formatCode="_-* #,##0\ _€_-;\-* #,##0\ _€_-;_-* &quot;-&quot;??\ _€_-;_-@_-"/>
    <numFmt numFmtId="167" formatCode="_(* #,##0_);_(* \(#,##0\);_(* &quot;-&quot;??_);_(@_)"/>
    <numFmt numFmtId="168" formatCode="#,##0.00\ &quot;€&quot;"/>
  </numFmts>
  <fonts count="19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Arial Greek"/>
      <charset val="161"/>
    </font>
    <font>
      <sz val="11"/>
      <name val="Calibri"/>
      <family val="2"/>
      <charset val="161"/>
    </font>
    <font>
      <b/>
      <sz val="20"/>
      <name val="Times New Roman"/>
      <family val="1"/>
      <charset val="161"/>
    </font>
    <font>
      <b/>
      <sz val="10"/>
      <name val="Times New Roman"/>
      <family val="1"/>
      <charset val="161"/>
    </font>
    <font>
      <sz val="10"/>
      <name val="Times New Roman"/>
      <family val="1"/>
      <charset val="161"/>
    </font>
    <font>
      <b/>
      <sz val="16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4"/>
      <name val="Times New Roman"/>
      <family val="1"/>
      <charset val="161"/>
    </font>
    <font>
      <sz val="10.5"/>
      <name val="Times New Roman"/>
      <family val="1"/>
      <charset val="161"/>
    </font>
    <font>
      <b/>
      <sz val="10.5"/>
      <name val="Times New Roman"/>
      <family val="1"/>
      <charset val="161"/>
    </font>
    <font>
      <sz val="10"/>
      <name val="Arial"/>
      <family val="2"/>
      <charset val="161"/>
    </font>
    <font>
      <sz val="10"/>
      <name val="Arial"/>
      <family val="2"/>
      <charset val="161"/>
    </font>
    <font>
      <i/>
      <sz val="13"/>
      <name val="Times New Roman"/>
      <family val="1"/>
      <charset val="161"/>
    </font>
    <font>
      <b/>
      <i/>
      <sz val="13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27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8" fillId="0" borderId="0"/>
    <xf numFmtId="0" fontId="15" fillId="0" borderId="0"/>
    <xf numFmtId="0" fontId="4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/>
    <xf numFmtId="10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10" fontId="1" fillId="0" borderId="0" xfId="0" applyNumberFormat="1" applyFon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165" fontId="0" fillId="0" borderId="0" xfId="0" applyNumberFormat="1"/>
    <xf numFmtId="3" fontId="18" fillId="0" borderId="0" xfId="8" applyNumberFormat="1" applyFont="1"/>
    <xf numFmtId="3" fontId="0" fillId="0" borderId="0" xfId="0" applyNumberFormat="1" applyAlignment="1">
      <alignment wrapText="1"/>
    </xf>
    <xf numFmtId="3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horizontal="left"/>
    </xf>
    <xf numFmtId="3" fontId="0" fillId="0" borderId="1" xfId="0" pivotButton="1" applyNumberFormat="1" applyBorder="1"/>
    <xf numFmtId="0" fontId="3" fillId="0" borderId="0" xfId="0" applyFont="1"/>
    <xf numFmtId="166" fontId="18" fillId="0" borderId="0" xfId="8" applyNumberFormat="1" applyFont="1"/>
    <xf numFmtId="0" fontId="0" fillId="0" borderId="1" xfId="0" applyBorder="1" applyAlignment="1">
      <alignment horizontal="center" wrapText="1"/>
    </xf>
    <xf numFmtId="10" fontId="0" fillId="0" borderId="1" xfId="0" applyNumberFormat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0" fillId="0" borderId="1" xfId="0" pivotButton="1" applyNumberFormat="1" applyBorder="1"/>
    <xf numFmtId="166" fontId="0" fillId="0" borderId="1" xfId="0" applyNumberFormat="1" applyBorder="1" applyAlignment="1">
      <alignment horizontal="left"/>
    </xf>
    <xf numFmtId="167" fontId="18" fillId="0" borderId="0" xfId="8" applyNumberFormat="1" applyFont="1"/>
    <xf numFmtId="167" fontId="18" fillId="0" borderId="0" xfId="8" applyNumberFormat="1" applyFont="1" applyAlignment="1">
      <alignment wrapText="1"/>
    </xf>
    <xf numFmtId="0" fontId="0" fillId="0" borderId="1" xfId="0" pivotButton="1" applyNumberFormat="1" applyBorder="1" applyAlignment="1">
      <alignment wrapText="1"/>
    </xf>
    <xf numFmtId="0" fontId="0" fillId="0" borderId="0" xfId="0" applyNumberFormat="1" applyAlignment="1">
      <alignment wrapText="1"/>
    </xf>
    <xf numFmtId="165" fontId="18" fillId="0" borderId="0" xfId="9" applyNumberFormat="1" applyFont="1"/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1" xfId="0" pivotButton="1" applyBorder="1" applyAlignment="1">
      <alignment wrapText="1"/>
    </xf>
    <xf numFmtId="0" fontId="0" fillId="0" borderId="1" xfId="0" pivotButton="1" applyBorder="1" applyAlignment="1">
      <alignment horizontal="center" wrapText="1"/>
    </xf>
    <xf numFmtId="3" fontId="1" fillId="2" borderId="0" xfId="0" applyNumberFormat="1" applyFont="1" applyFill="1"/>
    <xf numFmtId="3" fontId="0" fillId="0" borderId="0" xfId="0" pivotButton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7" fontId="18" fillId="0" borderId="0" xfId="8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1" xfId="0" pivotButton="1" applyBorder="1" applyAlignment="1">
      <alignment horizontal="left" wrapText="1"/>
    </xf>
    <xf numFmtId="0" fontId="5" fillId="0" borderId="0" xfId="0" applyFont="1"/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18" fillId="0" borderId="0" xfId="8" applyNumberFormat="1" applyFont="1"/>
    <xf numFmtId="4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" xfId="0" pivotButton="1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66" fontId="0" fillId="0" borderId="1" xfId="0" pivotButton="1" applyNumberFormat="1" applyBorder="1" applyAlignment="1">
      <alignment horizontal="center" wrapText="1"/>
    </xf>
    <xf numFmtId="0" fontId="0" fillId="0" borderId="1" xfId="0" pivotButton="1" applyNumberFormat="1" applyBorder="1" applyAlignment="1">
      <alignment horizontal="center" wrapText="1"/>
    </xf>
    <xf numFmtId="3" fontId="1" fillId="0" borderId="1" xfId="0" applyNumberFormat="1" applyFont="1" applyBorder="1"/>
    <xf numFmtId="0" fontId="1" fillId="2" borderId="1" xfId="0" applyNumberFormat="1" applyFont="1" applyFill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0" fontId="1" fillId="0" borderId="1" xfId="0" applyNumberFormat="1" applyFont="1" applyBorder="1"/>
    <xf numFmtId="0" fontId="0" fillId="0" borderId="1" xfId="0" pivotButton="1" applyBorder="1" applyAlignment="1">
      <alignment horizontal="left"/>
    </xf>
    <xf numFmtId="3" fontId="0" fillId="0" borderId="0" xfId="0" applyNumberFormat="1" applyFont="1"/>
    <xf numFmtId="3" fontId="0" fillId="0" borderId="1" xfId="0" applyNumberFormat="1" applyBorder="1" applyAlignment="1">
      <alignment horizontal="left" wrapText="1"/>
    </xf>
    <xf numFmtId="0" fontId="0" fillId="0" borderId="2" xfId="0" applyBorder="1"/>
    <xf numFmtId="0" fontId="0" fillId="0" borderId="3" xfId="0" applyBorder="1"/>
    <xf numFmtId="165" fontId="18" fillId="0" borderId="4" xfId="9" applyNumberFormat="1" applyFont="1" applyBorder="1"/>
    <xf numFmtId="0" fontId="0" fillId="0" borderId="4" xfId="0" applyBorder="1"/>
    <xf numFmtId="0" fontId="0" fillId="0" borderId="4" xfId="0" applyBorder="1" applyAlignment="1"/>
    <xf numFmtId="3" fontId="0" fillId="0" borderId="1" xfId="0" pivotButton="1" applyNumberFormat="1" applyBorder="1" applyAlignment="1">
      <alignment horizontal="center" wrapText="1"/>
    </xf>
    <xf numFmtId="3" fontId="1" fillId="0" borderId="1" xfId="0" pivotButton="1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Border="1"/>
    <xf numFmtId="165" fontId="18" fillId="0" borderId="0" xfId="9" applyNumberFormat="1" applyFont="1" applyBorder="1"/>
    <xf numFmtId="3" fontId="0" fillId="0" borderId="0" xfId="0" applyNumberFormat="1" applyBorder="1"/>
    <xf numFmtId="0" fontId="1" fillId="0" borderId="0" xfId="0" applyFont="1" applyAlignment="1"/>
    <xf numFmtId="0" fontId="1" fillId="2" borderId="1" xfId="0" applyFont="1" applyFill="1" applyBorder="1" applyAlignment="1">
      <alignment horizontal="center" wrapText="1"/>
    </xf>
    <xf numFmtId="3" fontId="1" fillId="2" borderId="1" xfId="0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0" borderId="1" xfId="0" applyNumberFormat="1" applyBorder="1"/>
    <xf numFmtId="3" fontId="1" fillId="2" borderId="1" xfId="0" applyNumberFormat="1" applyFont="1" applyFill="1" applyBorder="1" applyAlignment="1">
      <alignment horizontal="center" wrapText="1"/>
    </xf>
    <xf numFmtId="168" fontId="0" fillId="0" borderId="1" xfId="0" pivotButton="1" applyNumberForma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0" fillId="0" borderId="1" xfId="0" applyNumberFormat="1" applyBorder="1"/>
    <xf numFmtId="167" fontId="0" fillId="0" borderId="1" xfId="0" pivotButton="1" applyNumberFormat="1" applyBorder="1"/>
    <xf numFmtId="167" fontId="0" fillId="0" borderId="1" xfId="0" pivotButton="1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left"/>
    </xf>
    <xf numFmtId="3" fontId="0" fillId="0" borderId="1" xfId="0" pivotButton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7" fontId="0" fillId="0" borderId="1" xfId="0" pivotButton="1" applyNumberFormat="1" applyBorder="1" applyAlignment="1">
      <alignment horizontal="center" wrapText="1"/>
    </xf>
    <xf numFmtId="167" fontId="18" fillId="0" borderId="1" xfId="8" applyNumberFormat="1" applyFont="1" applyBorder="1"/>
    <xf numFmtId="3" fontId="0" fillId="0" borderId="1" xfId="0" pivotButton="1" applyNumberFormat="1" applyBorder="1" applyAlignment="1"/>
    <xf numFmtId="3" fontId="0" fillId="0" borderId="1" xfId="0" applyNumberFormat="1" applyBorder="1" applyAlignment="1"/>
    <xf numFmtId="3" fontId="0" fillId="0" borderId="1" xfId="0" pivotButton="1" applyNumberFormat="1" applyBorder="1" applyAlignment="1">
      <alignment horizontal="center"/>
    </xf>
    <xf numFmtId="3" fontId="1" fillId="2" borderId="3" xfId="0" applyNumberFormat="1" applyFont="1" applyFill="1" applyBorder="1"/>
    <xf numFmtId="3" fontId="1" fillId="2" borderId="3" xfId="0" applyNumberFormat="1" applyFont="1" applyFill="1" applyBorder="1" applyAlignment="1">
      <alignment horizontal="center" wrapText="1"/>
    </xf>
    <xf numFmtId="3" fontId="0" fillId="0" borderId="3" xfId="0" applyNumberFormat="1" applyBorder="1"/>
    <xf numFmtId="4" fontId="0" fillId="0" borderId="0" xfId="0" applyNumberFormat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Continuous"/>
    </xf>
    <xf numFmtId="0" fontId="1" fillId="0" borderId="0" xfId="0" applyFont="1" applyAlignment="1">
      <alignment horizontal="centerContinuous" wrapText="1"/>
    </xf>
    <xf numFmtId="0" fontId="1" fillId="0" borderId="0" xfId="0" applyFont="1" applyAlignment="1">
      <alignment horizontal="centerContinuous"/>
    </xf>
    <xf numFmtId="0" fontId="1" fillId="0" borderId="5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7" xfId="0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0" fontId="0" fillId="0" borderId="7" xfId="0" applyBorder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Continuous"/>
    </xf>
    <xf numFmtId="0" fontId="1" fillId="0" borderId="0" xfId="0" applyFont="1" applyAlignment="1">
      <alignment horizontal="right"/>
    </xf>
    <xf numFmtId="167" fontId="1" fillId="0" borderId="6" xfId="8" applyNumberFormat="1" applyFont="1" applyBorder="1" applyAlignment="1">
      <alignment horizontal="centerContinuous"/>
    </xf>
    <xf numFmtId="167" fontId="1" fillId="0" borderId="0" xfId="8" applyNumberFormat="1" applyFont="1" applyAlignment="1">
      <alignment horizontal="centerContinuous"/>
    </xf>
    <xf numFmtId="167" fontId="18" fillId="0" borderId="5" xfId="8" applyNumberFormat="1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Continuous" wrapText="1"/>
    </xf>
    <xf numFmtId="0" fontId="1" fillId="0" borderId="1" xfId="0" applyFont="1" applyBorder="1" applyAlignment="1">
      <alignment horizontal="centerContinuous" wrapText="1"/>
    </xf>
    <xf numFmtId="167" fontId="1" fillId="0" borderId="1" xfId="8" applyNumberFormat="1" applyFont="1" applyBorder="1" applyAlignment="1">
      <alignment horizontal="centerContinuous" wrapText="1"/>
    </xf>
    <xf numFmtId="3" fontId="1" fillId="2" borderId="1" xfId="0" applyNumberFormat="1" applyFont="1" applyFill="1" applyBorder="1" applyAlignment="1">
      <alignment horizontal="centerContinuous" wrapText="1"/>
    </xf>
    <xf numFmtId="0" fontId="1" fillId="0" borderId="0" xfId="0" applyFont="1" applyAlignment="1">
      <alignment horizontal="centerContinuous" vertical="center" wrapText="1"/>
    </xf>
    <xf numFmtId="0" fontId="1" fillId="0" borderId="5" xfId="0" applyFont="1" applyBorder="1" applyAlignment="1">
      <alignment horizontal="centerContinuous" vertical="center" wrapText="1"/>
    </xf>
    <xf numFmtId="3" fontId="1" fillId="2" borderId="3" xfId="0" applyNumberFormat="1" applyFont="1" applyFill="1" applyBorder="1" applyAlignment="1">
      <alignment horizontal="centerContinuous" wrapText="1"/>
    </xf>
    <xf numFmtId="3" fontId="1" fillId="0" borderId="5" xfId="0" applyNumberFormat="1" applyFont="1" applyBorder="1" applyAlignment="1">
      <alignment horizontal="centerContinuous"/>
    </xf>
    <xf numFmtId="166" fontId="1" fillId="0" borderId="1" xfId="8" applyNumberFormat="1" applyFont="1" applyBorder="1" applyAlignment="1">
      <alignment horizontal="centerContinuous" wrapText="1"/>
    </xf>
    <xf numFmtId="0" fontId="1" fillId="0" borderId="0" xfId="0" applyFont="1" applyBorder="1" applyAlignment="1">
      <alignment horizontal="left"/>
    </xf>
    <xf numFmtId="0" fontId="6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8" fillId="0" borderId="0" xfId="4" applyFont="1" applyBorder="1" applyAlignment="1">
      <alignment horizontal="left" vertical="center"/>
    </xf>
    <xf numFmtId="0" fontId="9" fillId="0" borderId="0" xfId="4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1" fillId="0" borderId="0" xfId="4" applyFont="1" applyBorder="1" applyAlignment="1">
      <alignment horizontal="left" vertical="center"/>
    </xf>
    <xf numFmtId="0" fontId="12" fillId="0" borderId="0" xfId="4" applyFont="1" applyFill="1" applyBorder="1" applyAlignment="1">
      <alignment horizontal="justify" vertical="center" wrapText="1"/>
    </xf>
    <xf numFmtId="0" fontId="13" fillId="0" borderId="0" xfId="4" applyFont="1" applyFill="1" applyBorder="1" applyAlignment="1">
      <alignment horizontal="center" vertical="center" wrapText="1"/>
    </xf>
    <xf numFmtId="0" fontId="16" fillId="0" borderId="0" xfId="4" applyFont="1" applyBorder="1" applyAlignment="1">
      <alignment horizontal="justify" vertical="center" wrapText="1"/>
    </xf>
  </cellXfs>
  <cellStyles count="10">
    <cellStyle name="Euro" xfId="1"/>
    <cellStyle name="Normal_cap_per_2004" xfId="2"/>
    <cellStyle name="Βασικό_cap_nom_2003" xfId="3"/>
    <cellStyle name="Βασικό_SDFDfinalFeb24" xfId="4"/>
    <cellStyle name="Κανονικό" xfId="0" builtinId="0"/>
    <cellStyle name="Κανονικό 2" xfId="5"/>
    <cellStyle name="Κανονικό 3" xfId="6"/>
    <cellStyle name="Κανονικό 3 2" xfId="7"/>
    <cellStyle name="Κόμμα" xfId="8" builtinId="3"/>
    <cellStyle name="Ποσοστό" xfId="9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ustomXml" Target="../customXml/item12.xml"/><Relationship Id="rId68" Type="http://schemas.openxmlformats.org/officeDocument/2006/relationships/customXml" Target="../customXml/item17.xml"/><Relationship Id="rId84" Type="http://schemas.openxmlformats.org/officeDocument/2006/relationships/customXml" Target="../customXml/item33.xml"/><Relationship Id="rId89" Type="http://schemas.openxmlformats.org/officeDocument/2006/relationships/customXml" Target="../customXml/item38.xml"/><Relationship Id="rId112" Type="http://schemas.openxmlformats.org/officeDocument/2006/relationships/customXml" Target="../customXml/item61.xml"/><Relationship Id="rId133" Type="http://schemas.openxmlformats.org/officeDocument/2006/relationships/customXml" Target="../customXml/item82.xml"/><Relationship Id="rId138" Type="http://schemas.openxmlformats.org/officeDocument/2006/relationships/customXml" Target="../customXml/item87.xml"/><Relationship Id="rId154" Type="http://schemas.openxmlformats.org/officeDocument/2006/relationships/customXml" Target="../customXml/item103.xml"/><Relationship Id="rId159" Type="http://schemas.openxmlformats.org/officeDocument/2006/relationships/customXml" Target="../customXml/item108.xml"/><Relationship Id="rId175" Type="http://schemas.openxmlformats.org/officeDocument/2006/relationships/customXml" Target="../customXml/item124.xml"/><Relationship Id="rId170" Type="http://schemas.openxmlformats.org/officeDocument/2006/relationships/customXml" Target="../customXml/item11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5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ustomXml" Target="../customXml/item2.xml"/><Relationship Id="rId58" Type="http://schemas.openxmlformats.org/officeDocument/2006/relationships/customXml" Target="../customXml/item7.xml"/><Relationship Id="rId74" Type="http://schemas.openxmlformats.org/officeDocument/2006/relationships/customXml" Target="../customXml/item23.xml"/><Relationship Id="rId79" Type="http://schemas.openxmlformats.org/officeDocument/2006/relationships/customXml" Target="../customXml/item28.xml"/><Relationship Id="rId102" Type="http://schemas.openxmlformats.org/officeDocument/2006/relationships/customXml" Target="../customXml/item51.xml"/><Relationship Id="rId123" Type="http://schemas.openxmlformats.org/officeDocument/2006/relationships/customXml" Target="../customXml/item72.xml"/><Relationship Id="rId128" Type="http://schemas.openxmlformats.org/officeDocument/2006/relationships/customXml" Target="../customXml/item77.xml"/><Relationship Id="rId144" Type="http://schemas.openxmlformats.org/officeDocument/2006/relationships/customXml" Target="../customXml/item93.xml"/><Relationship Id="rId149" Type="http://schemas.openxmlformats.org/officeDocument/2006/relationships/customXml" Target="../customXml/item9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9.xml"/><Relationship Id="rId95" Type="http://schemas.openxmlformats.org/officeDocument/2006/relationships/customXml" Target="../customXml/item44.xml"/><Relationship Id="rId160" Type="http://schemas.openxmlformats.org/officeDocument/2006/relationships/customXml" Target="../customXml/item109.xml"/><Relationship Id="rId165" Type="http://schemas.openxmlformats.org/officeDocument/2006/relationships/customXml" Target="../customXml/item114.xml"/><Relationship Id="rId181" Type="http://schemas.openxmlformats.org/officeDocument/2006/relationships/customXml" Target="../customXml/item13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64" Type="http://schemas.openxmlformats.org/officeDocument/2006/relationships/customXml" Target="../customXml/item13.xml"/><Relationship Id="rId69" Type="http://schemas.openxmlformats.org/officeDocument/2006/relationships/customXml" Target="../customXml/item18.xml"/><Relationship Id="rId113" Type="http://schemas.openxmlformats.org/officeDocument/2006/relationships/customXml" Target="../customXml/item62.xml"/><Relationship Id="rId118" Type="http://schemas.openxmlformats.org/officeDocument/2006/relationships/customXml" Target="../customXml/item67.xml"/><Relationship Id="rId134" Type="http://schemas.openxmlformats.org/officeDocument/2006/relationships/customXml" Target="../customXml/item83.xml"/><Relationship Id="rId139" Type="http://schemas.openxmlformats.org/officeDocument/2006/relationships/customXml" Target="../customXml/item88.xml"/><Relationship Id="rId80" Type="http://schemas.openxmlformats.org/officeDocument/2006/relationships/customXml" Target="../customXml/item29.xml"/><Relationship Id="rId85" Type="http://schemas.openxmlformats.org/officeDocument/2006/relationships/customXml" Target="../customXml/item34.xml"/><Relationship Id="rId150" Type="http://schemas.openxmlformats.org/officeDocument/2006/relationships/customXml" Target="../customXml/item99.xml"/><Relationship Id="rId155" Type="http://schemas.openxmlformats.org/officeDocument/2006/relationships/customXml" Target="../customXml/item104.xml"/><Relationship Id="rId171" Type="http://schemas.openxmlformats.org/officeDocument/2006/relationships/customXml" Target="../customXml/item120.xml"/><Relationship Id="rId176" Type="http://schemas.openxmlformats.org/officeDocument/2006/relationships/customXml" Target="../customXml/item12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customXml" Target="../customXml/item8.xml"/><Relationship Id="rId103" Type="http://schemas.openxmlformats.org/officeDocument/2006/relationships/customXml" Target="../customXml/item52.xml"/><Relationship Id="rId108" Type="http://schemas.openxmlformats.org/officeDocument/2006/relationships/customXml" Target="../customXml/item57.xml"/><Relationship Id="rId124" Type="http://schemas.openxmlformats.org/officeDocument/2006/relationships/customXml" Target="../customXml/item73.xml"/><Relationship Id="rId129" Type="http://schemas.openxmlformats.org/officeDocument/2006/relationships/customXml" Target="../customXml/item78.xml"/><Relationship Id="rId54" Type="http://schemas.openxmlformats.org/officeDocument/2006/relationships/customXml" Target="../customXml/item3.xml"/><Relationship Id="rId70" Type="http://schemas.openxmlformats.org/officeDocument/2006/relationships/customXml" Target="../customXml/item19.xml"/><Relationship Id="rId75" Type="http://schemas.openxmlformats.org/officeDocument/2006/relationships/customXml" Target="../customXml/item24.xml"/><Relationship Id="rId91" Type="http://schemas.openxmlformats.org/officeDocument/2006/relationships/customXml" Target="../customXml/item40.xml"/><Relationship Id="rId96" Type="http://schemas.openxmlformats.org/officeDocument/2006/relationships/customXml" Target="../customXml/item45.xml"/><Relationship Id="rId140" Type="http://schemas.openxmlformats.org/officeDocument/2006/relationships/customXml" Target="../customXml/item89.xml"/><Relationship Id="rId145" Type="http://schemas.openxmlformats.org/officeDocument/2006/relationships/customXml" Target="../customXml/item94.xml"/><Relationship Id="rId161" Type="http://schemas.openxmlformats.org/officeDocument/2006/relationships/customXml" Target="../customXml/item110.xml"/><Relationship Id="rId166" Type="http://schemas.openxmlformats.org/officeDocument/2006/relationships/customXml" Target="../customXml/item115.xml"/><Relationship Id="rId182" Type="http://schemas.openxmlformats.org/officeDocument/2006/relationships/customXml" Target="../customXml/item1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styles" Target="styles.xml"/><Relationship Id="rId114" Type="http://schemas.openxmlformats.org/officeDocument/2006/relationships/customXml" Target="../customXml/item63.xml"/><Relationship Id="rId119" Type="http://schemas.openxmlformats.org/officeDocument/2006/relationships/customXml" Target="../customXml/item68.xml"/><Relationship Id="rId44" Type="http://schemas.openxmlformats.org/officeDocument/2006/relationships/worksheet" Target="worksheets/sheet44.xml"/><Relationship Id="rId60" Type="http://schemas.openxmlformats.org/officeDocument/2006/relationships/customXml" Target="../customXml/item9.xml"/><Relationship Id="rId65" Type="http://schemas.openxmlformats.org/officeDocument/2006/relationships/customXml" Target="../customXml/item14.xml"/><Relationship Id="rId81" Type="http://schemas.openxmlformats.org/officeDocument/2006/relationships/customXml" Target="../customXml/item30.xml"/><Relationship Id="rId86" Type="http://schemas.openxmlformats.org/officeDocument/2006/relationships/customXml" Target="../customXml/item35.xml"/><Relationship Id="rId130" Type="http://schemas.openxmlformats.org/officeDocument/2006/relationships/customXml" Target="../customXml/item79.xml"/><Relationship Id="rId135" Type="http://schemas.openxmlformats.org/officeDocument/2006/relationships/customXml" Target="../customXml/item84.xml"/><Relationship Id="rId151" Type="http://schemas.openxmlformats.org/officeDocument/2006/relationships/customXml" Target="../customXml/item100.xml"/><Relationship Id="rId156" Type="http://schemas.openxmlformats.org/officeDocument/2006/relationships/customXml" Target="../customXml/item105.xml"/><Relationship Id="rId177" Type="http://schemas.openxmlformats.org/officeDocument/2006/relationships/customXml" Target="../customXml/item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21.xml"/><Relationship Id="rId180" Type="http://schemas.openxmlformats.org/officeDocument/2006/relationships/customXml" Target="../customXml/item12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58.xml"/><Relationship Id="rId34" Type="http://schemas.openxmlformats.org/officeDocument/2006/relationships/worksheet" Target="worksheets/sheet34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6" Type="http://schemas.openxmlformats.org/officeDocument/2006/relationships/customXml" Target="../customXml/item25.xml"/><Relationship Id="rId97" Type="http://schemas.openxmlformats.org/officeDocument/2006/relationships/customXml" Target="../customXml/item46.xml"/><Relationship Id="rId104" Type="http://schemas.openxmlformats.org/officeDocument/2006/relationships/customXml" Target="../customXml/item53.xml"/><Relationship Id="rId120" Type="http://schemas.openxmlformats.org/officeDocument/2006/relationships/customXml" Target="../customXml/item69.xml"/><Relationship Id="rId125" Type="http://schemas.openxmlformats.org/officeDocument/2006/relationships/customXml" Target="../customXml/item74.xml"/><Relationship Id="rId141" Type="http://schemas.openxmlformats.org/officeDocument/2006/relationships/customXml" Target="../customXml/item90.xml"/><Relationship Id="rId146" Type="http://schemas.openxmlformats.org/officeDocument/2006/relationships/customXml" Target="../customXml/item95.xml"/><Relationship Id="rId167" Type="http://schemas.openxmlformats.org/officeDocument/2006/relationships/customXml" Target="../customXml/item116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0.xml"/><Relationship Id="rId92" Type="http://schemas.openxmlformats.org/officeDocument/2006/relationships/customXml" Target="../customXml/item41.xml"/><Relationship Id="rId162" Type="http://schemas.openxmlformats.org/officeDocument/2006/relationships/customXml" Target="../customXml/item111.xml"/><Relationship Id="rId183" Type="http://schemas.openxmlformats.org/officeDocument/2006/relationships/customXml" Target="../customXml/item1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customXml" Target="../customXml/item15.xml"/><Relationship Id="rId87" Type="http://schemas.openxmlformats.org/officeDocument/2006/relationships/customXml" Target="../customXml/item36.xml"/><Relationship Id="rId110" Type="http://schemas.openxmlformats.org/officeDocument/2006/relationships/customXml" Target="../customXml/item59.xml"/><Relationship Id="rId115" Type="http://schemas.openxmlformats.org/officeDocument/2006/relationships/customXml" Target="../customXml/item64.xml"/><Relationship Id="rId131" Type="http://schemas.openxmlformats.org/officeDocument/2006/relationships/customXml" Target="../customXml/item80.xml"/><Relationship Id="rId136" Type="http://schemas.openxmlformats.org/officeDocument/2006/relationships/customXml" Target="../customXml/item85.xml"/><Relationship Id="rId157" Type="http://schemas.openxmlformats.org/officeDocument/2006/relationships/customXml" Target="../customXml/item106.xml"/><Relationship Id="rId178" Type="http://schemas.openxmlformats.org/officeDocument/2006/relationships/customXml" Target="../customXml/item127.xml"/><Relationship Id="rId61" Type="http://schemas.openxmlformats.org/officeDocument/2006/relationships/customXml" Target="../customXml/item10.xml"/><Relationship Id="rId82" Type="http://schemas.openxmlformats.org/officeDocument/2006/relationships/customXml" Target="../customXml/item31.xml"/><Relationship Id="rId152" Type="http://schemas.openxmlformats.org/officeDocument/2006/relationships/customXml" Target="../customXml/item101.xml"/><Relationship Id="rId173" Type="http://schemas.openxmlformats.org/officeDocument/2006/relationships/customXml" Target="../customXml/item12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ustomXml" Target="../customXml/item5.xml"/><Relationship Id="rId77" Type="http://schemas.openxmlformats.org/officeDocument/2006/relationships/customXml" Target="../customXml/item26.xml"/><Relationship Id="rId100" Type="http://schemas.openxmlformats.org/officeDocument/2006/relationships/customXml" Target="../customXml/item49.xml"/><Relationship Id="rId105" Type="http://schemas.openxmlformats.org/officeDocument/2006/relationships/customXml" Target="../customXml/item54.xml"/><Relationship Id="rId126" Type="http://schemas.openxmlformats.org/officeDocument/2006/relationships/customXml" Target="../customXml/item75.xml"/><Relationship Id="rId147" Type="http://schemas.openxmlformats.org/officeDocument/2006/relationships/customXml" Target="../customXml/item96.xml"/><Relationship Id="rId168" Type="http://schemas.openxmlformats.org/officeDocument/2006/relationships/customXml" Target="../customXml/item117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72" Type="http://schemas.openxmlformats.org/officeDocument/2006/relationships/customXml" Target="../customXml/item21.xml"/><Relationship Id="rId93" Type="http://schemas.openxmlformats.org/officeDocument/2006/relationships/customXml" Target="../customXml/item42.xml"/><Relationship Id="rId98" Type="http://schemas.openxmlformats.org/officeDocument/2006/relationships/customXml" Target="../customXml/item47.xml"/><Relationship Id="rId121" Type="http://schemas.openxmlformats.org/officeDocument/2006/relationships/customXml" Target="../customXml/item70.xml"/><Relationship Id="rId142" Type="http://schemas.openxmlformats.org/officeDocument/2006/relationships/customXml" Target="../customXml/item91.xml"/><Relationship Id="rId163" Type="http://schemas.openxmlformats.org/officeDocument/2006/relationships/customXml" Target="../customXml/item112.xml"/><Relationship Id="rId184" Type="http://schemas.openxmlformats.org/officeDocument/2006/relationships/customXml" Target="../customXml/item13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customXml" Target="../customXml/item16.xml"/><Relationship Id="rId116" Type="http://schemas.openxmlformats.org/officeDocument/2006/relationships/customXml" Target="../customXml/item65.xml"/><Relationship Id="rId137" Type="http://schemas.openxmlformats.org/officeDocument/2006/relationships/customXml" Target="../customXml/item86.xml"/><Relationship Id="rId158" Type="http://schemas.openxmlformats.org/officeDocument/2006/relationships/customXml" Target="../customXml/item1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customXml" Target="../customXml/item11.xml"/><Relationship Id="rId83" Type="http://schemas.openxmlformats.org/officeDocument/2006/relationships/customXml" Target="../customXml/item32.xml"/><Relationship Id="rId88" Type="http://schemas.openxmlformats.org/officeDocument/2006/relationships/customXml" Target="../customXml/item37.xml"/><Relationship Id="rId111" Type="http://schemas.openxmlformats.org/officeDocument/2006/relationships/customXml" Target="../customXml/item60.xml"/><Relationship Id="rId132" Type="http://schemas.openxmlformats.org/officeDocument/2006/relationships/customXml" Target="../customXml/item81.xml"/><Relationship Id="rId153" Type="http://schemas.openxmlformats.org/officeDocument/2006/relationships/customXml" Target="../customXml/item102.xml"/><Relationship Id="rId174" Type="http://schemas.openxmlformats.org/officeDocument/2006/relationships/customXml" Target="../customXml/item123.xml"/><Relationship Id="rId179" Type="http://schemas.openxmlformats.org/officeDocument/2006/relationships/customXml" Target="../customXml/item12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customXml" Target="../customXml/item6.xml"/><Relationship Id="rId106" Type="http://schemas.openxmlformats.org/officeDocument/2006/relationships/customXml" Target="../customXml/item55.xml"/><Relationship Id="rId127" Type="http://schemas.openxmlformats.org/officeDocument/2006/relationships/customXml" Target="../customXml/item7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ustomXml" Target="../customXml/item1.xml"/><Relationship Id="rId73" Type="http://schemas.openxmlformats.org/officeDocument/2006/relationships/customXml" Target="../customXml/item22.xml"/><Relationship Id="rId78" Type="http://schemas.openxmlformats.org/officeDocument/2006/relationships/customXml" Target="../customXml/item27.xml"/><Relationship Id="rId94" Type="http://schemas.openxmlformats.org/officeDocument/2006/relationships/customXml" Target="../customXml/item43.xml"/><Relationship Id="rId99" Type="http://schemas.openxmlformats.org/officeDocument/2006/relationships/customXml" Target="../customXml/item48.xml"/><Relationship Id="rId101" Type="http://schemas.openxmlformats.org/officeDocument/2006/relationships/customXml" Target="../customXml/item50.xml"/><Relationship Id="rId122" Type="http://schemas.openxmlformats.org/officeDocument/2006/relationships/customXml" Target="../customXml/item71.xml"/><Relationship Id="rId143" Type="http://schemas.openxmlformats.org/officeDocument/2006/relationships/customXml" Target="../customXml/item92.xml"/><Relationship Id="rId148" Type="http://schemas.openxmlformats.org/officeDocument/2006/relationships/customXml" Target="../customXml/item97.xml"/><Relationship Id="rId164" Type="http://schemas.openxmlformats.org/officeDocument/2006/relationships/customXml" Target="../customXml/item113.xml"/><Relationship Id="rId169" Type="http://schemas.openxmlformats.org/officeDocument/2006/relationships/customXml" Target="../customXml/item11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3106" name="Εικόνα 8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3107" name="Εικόνα 9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3108" name="Εικόνα 9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3109" name="Εικόνα 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3110" name="Εικόνα 9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3111" name="Εικόνα 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3112" name="Εικόνα 9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3113" name="Εικόνα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3114" name="Εικόνα 9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3115" name="Εικόνα 9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3116" name="Εικόνα 9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3117" name="Εικόνα 1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3118" name="Εικόνα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3119" name="Εικόνα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3120" name="Εικόνα 1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3121" name="Εικόνα 1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3122" name="Εικόνα 1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3123" name="Εικόνα 10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3124" name="Εικόνα 1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3125" name="Εικόνα 10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3126" name="Εικόνα 1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3127" name="Εικόνα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3128" name="Εικόνα 1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3129" name="Εικόνα 1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3130" name="Εικόνα 1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3131" name="Εικόνα 1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3132" name="Εικόνα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3133" name="Εικόνα 1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3134" name="Εικόνα 1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3135" name="Εικόνα 1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3136" name="Εικόνα 1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3137" name="Εικόνα 1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3138" name="Εικόνα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3139" name="Εικόνα 1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3140" name="Εικόνα 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3141" name="Εικόνα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3142" name="Εικόνα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3143" name="Εικόνα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3144" name="Εικόνα 1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3145" name="Εικόνα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3146" name="Εικόνα 1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3147" name="Εικόνα 1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3148" name="Εικόνα 1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3149" name="Εικόνα 1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3150" name="Εικόνα 1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3151" name="Εικόνα 1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3152" name="Εικόνα 1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3153" name="Εικόνα 1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3154" name="Εικόνα 1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3155" name="Εικόνα 1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3156" name="Εικόνα 1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3157" name="Εικόνα 1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3158" name="Εικόνα 1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3159" name="Εικόνα 1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3160" name="Εικόνα 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3161" name="Εικόνα 1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3162" name="Εικόνα 1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3163" name="Εικόνα 1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3164" name="Εικόνα 1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3165" name="Εικόνα 1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3166" name="Εικόνα 1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3167" name="Εικόνα 1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3168" name="Εικόνα 1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3169" name="Εικόνα 1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3170" name="Εικόνα 1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3171" name="Εικόνα 1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3172" name="Εικόνα 1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3173" name="Εικόνα 15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3174" name="Εικόνα 15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3175" name="Εικόνα 1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3176" name="Εικόνα 1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3177" name="Εικόνα 1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3178" name="Εικόνα 16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3179" name="Εικόνα 1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3180" name="Εικόνα 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3181" name="Εικόνα 1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3182" name="Εικόνα 16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3183" name="Εικόνα 1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3184" name="Εικόνα 1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3185" name="Εικόνα 1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3186" name="Εικόνα 16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3187" name="Εικόνα 17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3188" name="Εικόνα 1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3189" name="Εικόνα 1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3190" name="Εικόνα 1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3191" name="Εικόνα 1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3192" name="Εικόνα 1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3193" name="Εικόνα 17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38"/>
  </sheetPr>
  <dimension ref="A1:B182"/>
  <sheetViews>
    <sheetView zoomScale="80" zoomScaleNormal="80" workbookViewId="0">
      <selection sqref="A1:B50"/>
    </sheetView>
  </sheetViews>
  <sheetFormatPr defaultRowHeight="50.1" customHeight="1"/>
  <cols>
    <col min="1" max="1" width="124.85546875" style="141" customWidth="1"/>
    <col min="2" max="2" width="9.85546875" style="143" bestFit="1" customWidth="1"/>
    <col min="3" max="16384" width="9.140625" style="141"/>
  </cols>
  <sheetData>
    <row r="1" spans="1:2" ht="50.1" customHeight="1">
      <c r="A1" s="139" t="s">
        <v>1100</v>
      </c>
      <c r="B1" s="140" t="s">
        <v>1101</v>
      </c>
    </row>
    <row r="2" spans="1:2" ht="50.1" customHeight="1">
      <c r="A2" s="142" t="s">
        <v>1191</v>
      </c>
    </row>
    <row r="3" spans="1:2" ht="50.1" customHeight="1">
      <c r="A3" s="144" t="s">
        <v>1102</v>
      </c>
    </row>
    <row r="4" spans="1:2" ht="50.1" customHeight="1">
      <c r="A4" s="145" t="s">
        <v>1103</v>
      </c>
      <c r="B4" s="146" t="s">
        <v>1104</v>
      </c>
    </row>
    <row r="5" spans="1:2" ht="50.1" customHeight="1">
      <c r="A5" s="145" t="s">
        <v>1105</v>
      </c>
      <c r="B5" s="146" t="s">
        <v>1106</v>
      </c>
    </row>
    <row r="6" spans="1:2" ht="50.1" customHeight="1">
      <c r="A6" s="145" t="s">
        <v>1107</v>
      </c>
      <c r="B6" s="146" t="s">
        <v>1108</v>
      </c>
    </row>
    <row r="7" spans="1:2" ht="50.1" customHeight="1">
      <c r="A7" s="145" t="s">
        <v>1109</v>
      </c>
      <c r="B7" s="146" t="s">
        <v>1110</v>
      </c>
    </row>
    <row r="8" spans="1:2" ht="50.1" customHeight="1">
      <c r="A8" s="145" t="s">
        <v>1111</v>
      </c>
      <c r="B8" s="146" t="s">
        <v>1112</v>
      </c>
    </row>
    <row r="9" spans="1:2" ht="50.1" customHeight="1">
      <c r="A9" s="145" t="s">
        <v>1113</v>
      </c>
      <c r="B9" s="146" t="s">
        <v>1114</v>
      </c>
    </row>
    <row r="10" spans="1:2" ht="50.1" customHeight="1">
      <c r="A10" s="145" t="s">
        <v>1115</v>
      </c>
      <c r="B10" s="146" t="s">
        <v>1116</v>
      </c>
    </row>
    <row r="11" spans="1:2" ht="54">
      <c r="A11" s="145" t="s">
        <v>1117</v>
      </c>
      <c r="B11" s="146" t="s">
        <v>1118</v>
      </c>
    </row>
    <row r="12" spans="1:2" ht="50.1" customHeight="1">
      <c r="A12" s="145" t="s">
        <v>1119</v>
      </c>
      <c r="B12" s="146" t="s">
        <v>1120</v>
      </c>
    </row>
    <row r="13" spans="1:2" ht="50.1" customHeight="1">
      <c r="A13" s="145" t="s">
        <v>1121</v>
      </c>
      <c r="B13" s="146" t="s">
        <v>1122</v>
      </c>
    </row>
    <row r="14" spans="1:2" ht="50.1" customHeight="1">
      <c r="A14" s="145" t="s">
        <v>1123</v>
      </c>
      <c r="B14" s="146" t="s">
        <v>1124</v>
      </c>
    </row>
    <row r="15" spans="1:2" ht="50.1" customHeight="1">
      <c r="A15" s="145" t="s">
        <v>1125</v>
      </c>
      <c r="B15" s="146" t="s">
        <v>1126</v>
      </c>
    </row>
    <row r="16" spans="1:2" ht="50.1" customHeight="1">
      <c r="A16" s="145" t="s">
        <v>1127</v>
      </c>
      <c r="B16" s="146" t="s">
        <v>1128</v>
      </c>
    </row>
    <row r="17" spans="1:2" ht="50.1" customHeight="1">
      <c r="A17" s="145" t="s">
        <v>1129</v>
      </c>
      <c r="B17" s="146" t="s">
        <v>1130</v>
      </c>
    </row>
    <row r="18" spans="1:2" ht="50.1" customHeight="1">
      <c r="A18" s="145" t="s">
        <v>1131</v>
      </c>
      <c r="B18" s="146" t="s">
        <v>1132</v>
      </c>
    </row>
    <row r="19" spans="1:2" ht="50.1" customHeight="1">
      <c r="A19" s="145" t="s">
        <v>1133</v>
      </c>
      <c r="B19" s="146" t="s">
        <v>1134</v>
      </c>
    </row>
    <row r="20" spans="1:2" ht="50.1" customHeight="1">
      <c r="A20" s="145" t="s">
        <v>1135</v>
      </c>
      <c r="B20" s="146" t="s">
        <v>1136</v>
      </c>
    </row>
    <row r="21" spans="1:2" ht="50.1" customHeight="1">
      <c r="A21" s="145" t="s">
        <v>1137</v>
      </c>
      <c r="B21" s="146" t="s">
        <v>1138</v>
      </c>
    </row>
    <row r="22" spans="1:2" ht="50.1" customHeight="1">
      <c r="A22" s="145" t="s">
        <v>1139</v>
      </c>
      <c r="B22" s="146" t="s">
        <v>1140</v>
      </c>
    </row>
    <row r="23" spans="1:2" ht="50.1" customHeight="1">
      <c r="A23" s="145" t="s">
        <v>1141</v>
      </c>
      <c r="B23" s="146" t="s">
        <v>1142</v>
      </c>
    </row>
    <row r="24" spans="1:2" ht="50.1" customHeight="1">
      <c r="A24" s="145" t="s">
        <v>432</v>
      </c>
      <c r="B24" s="146" t="s">
        <v>1143</v>
      </c>
    </row>
    <row r="25" spans="1:2" ht="50.1" customHeight="1">
      <c r="A25" s="145" t="s">
        <v>1144</v>
      </c>
      <c r="B25" s="146" t="s">
        <v>1145</v>
      </c>
    </row>
    <row r="26" spans="1:2" ht="50.1" customHeight="1">
      <c r="A26" s="145" t="s">
        <v>1146</v>
      </c>
      <c r="B26" s="146" t="s">
        <v>1147</v>
      </c>
    </row>
    <row r="27" spans="1:2" ht="50.1" customHeight="1">
      <c r="A27" s="145" t="s">
        <v>1148</v>
      </c>
      <c r="B27" s="146" t="s">
        <v>1149</v>
      </c>
    </row>
    <row r="28" spans="1:2" ht="50.1" customHeight="1">
      <c r="A28" s="145" t="s">
        <v>1150</v>
      </c>
      <c r="B28" s="146" t="s">
        <v>1151</v>
      </c>
    </row>
    <row r="29" spans="1:2" ht="50.1" customHeight="1">
      <c r="A29" s="145" t="s">
        <v>1152</v>
      </c>
      <c r="B29" s="146" t="s">
        <v>1153</v>
      </c>
    </row>
    <row r="30" spans="1:2" ht="50.1" customHeight="1">
      <c r="A30" s="145" t="s">
        <v>1154</v>
      </c>
      <c r="B30" s="146" t="s">
        <v>1155</v>
      </c>
    </row>
    <row r="31" spans="1:2" ht="50.1" customHeight="1">
      <c r="A31" s="145" t="s">
        <v>1156</v>
      </c>
      <c r="B31" s="146" t="s">
        <v>1157</v>
      </c>
    </row>
    <row r="32" spans="1:2" ht="50.1" customHeight="1">
      <c r="A32" s="145" t="s">
        <v>1158</v>
      </c>
      <c r="B32" s="146" t="s">
        <v>1159</v>
      </c>
    </row>
    <row r="33" spans="1:2" ht="50.1" customHeight="1">
      <c r="A33" s="145" t="s">
        <v>1160</v>
      </c>
      <c r="B33" s="146" t="s">
        <v>1161</v>
      </c>
    </row>
    <row r="34" spans="1:2" ht="50.1" customHeight="1">
      <c r="A34" s="145" t="s">
        <v>1162</v>
      </c>
      <c r="B34" s="146" t="s">
        <v>1163</v>
      </c>
    </row>
    <row r="35" spans="1:2" ht="50.1" customHeight="1">
      <c r="A35" s="145" t="s">
        <v>1164</v>
      </c>
      <c r="B35" s="146" t="s">
        <v>1165</v>
      </c>
    </row>
    <row r="36" spans="1:2" ht="50.1" customHeight="1">
      <c r="A36" s="145" t="s">
        <v>1166</v>
      </c>
      <c r="B36" s="146" t="s">
        <v>1167</v>
      </c>
    </row>
    <row r="37" spans="1:2" ht="50.1" customHeight="1">
      <c r="A37" s="145" t="s">
        <v>1168</v>
      </c>
      <c r="B37" s="146" t="s">
        <v>1169</v>
      </c>
    </row>
    <row r="38" spans="1:2" ht="50.1" customHeight="1">
      <c r="A38" s="145" t="s">
        <v>1170</v>
      </c>
      <c r="B38" s="146" t="s">
        <v>1171</v>
      </c>
    </row>
    <row r="39" spans="1:2" ht="50.1" customHeight="1">
      <c r="A39" s="145" t="s">
        <v>1172</v>
      </c>
      <c r="B39" s="146" t="s">
        <v>1173</v>
      </c>
    </row>
    <row r="40" spans="1:2" ht="50.1" customHeight="1">
      <c r="A40" s="145" t="s">
        <v>1174</v>
      </c>
      <c r="B40" s="146" t="s">
        <v>1175</v>
      </c>
    </row>
    <row r="41" spans="1:2" ht="50.1" customHeight="1">
      <c r="A41" s="145" t="s">
        <v>1176</v>
      </c>
      <c r="B41" s="146" t="s">
        <v>1177</v>
      </c>
    </row>
    <row r="42" spans="1:2" ht="50.1" customHeight="1">
      <c r="A42" s="145" t="s">
        <v>1178</v>
      </c>
      <c r="B42" s="146" t="s">
        <v>1179</v>
      </c>
    </row>
    <row r="43" spans="1:2" ht="50.1" customHeight="1">
      <c r="A43" s="145" t="s">
        <v>1180</v>
      </c>
      <c r="B43" s="146" t="s">
        <v>1181</v>
      </c>
    </row>
    <row r="44" spans="1:2" ht="50.1" customHeight="1">
      <c r="A44" s="145" t="s">
        <v>574</v>
      </c>
      <c r="B44" s="146" t="s">
        <v>1182</v>
      </c>
    </row>
    <row r="45" spans="1:2" ht="50.1" customHeight="1">
      <c r="A45" s="145" t="s">
        <v>1183</v>
      </c>
      <c r="B45" s="146" t="s">
        <v>1184</v>
      </c>
    </row>
    <row r="46" spans="1:2" ht="50.1" customHeight="1">
      <c r="A46" s="145" t="s">
        <v>649</v>
      </c>
      <c r="B46" s="146" t="s">
        <v>1185</v>
      </c>
    </row>
    <row r="47" spans="1:2" ht="50.1" customHeight="1">
      <c r="A47" s="145" t="s">
        <v>1186</v>
      </c>
      <c r="B47" s="146" t="s">
        <v>1187</v>
      </c>
    </row>
    <row r="48" spans="1:2" ht="50.1" customHeight="1">
      <c r="A48" s="145" t="s">
        <v>1188</v>
      </c>
      <c r="B48" s="146" t="s">
        <v>1189</v>
      </c>
    </row>
    <row r="49" spans="1:2" ht="48.75" customHeight="1">
      <c r="A49" s="145" t="s">
        <v>1192</v>
      </c>
      <c r="B49" s="146" t="s">
        <v>1190</v>
      </c>
    </row>
    <row r="50" spans="1:2" ht="50.1" customHeight="1">
      <c r="A50" s="147" t="s">
        <v>1193</v>
      </c>
    </row>
    <row r="182" ht="45" customHeight="1"/>
  </sheetData>
  <pageMargins left="0.74803149606299213" right="0.35433070866141736" top="0.59055118110236227" bottom="0.70866141732283472" header="0.31496062992125984" footer="0.31496062992125984"/>
  <pageSetup paperSize="9" scale="61" orientation="portrait" horizontalDpi="300" verticalDpi="300" r:id="rId1"/>
  <headerFooter alignWithMargins="0">
    <oddHeader>&amp;LΑ.Α.Δ.Ε.
ΑΝΕΞΑΡΤΗΤΗ ΑΡΧΗ ΔΗΜΟΣΙΩΝ ΕΣΟΔΩΝ&amp;RΓΕΝΙΚΗ Δ/ΝΣΗ ΗΛΕΚΤΡΟΝΙΚΗΣ ΔΙΑΚΥΒΕΡΝΗΣΗΣ ΚΑΙ ΑΝΘΡΩΠΙΝΟΥ ΔΥΝΑΜΙΚΟΥ
ΔΙΕΥΘΥΝΣΗ ΗΛΕΚΤΡΟΝΙΚΗΣ ΔΙΑΚΥΒΕΡΝΗΣΗΣ</oddHeader>
    <oddFooter>&amp;LΣΤΑΤΙΣΤΙΚΟ ΔΕΛΤΙΟ ΦΟΡΟΛΟΓΙΚΩΝ ΔΕΔΟΜΕΝΩΝ φορ. έτους 2014&amp;RΣελίδα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E74"/>
  <sheetViews>
    <sheetView zoomScale="85" workbookViewId="0"/>
  </sheetViews>
  <sheetFormatPr defaultRowHeight="15"/>
  <cols>
    <col min="1" max="1" width="19.28515625" customWidth="1"/>
    <col min="2" max="2" width="20.28515625" customWidth="1"/>
    <col min="3" max="4" width="25.5703125" hidden="1" customWidth="1"/>
    <col min="5" max="5" width="20.5703125" customWidth="1"/>
    <col min="6" max="7" width="25.5703125" hidden="1" customWidth="1"/>
    <col min="8" max="8" width="20.28515625" customWidth="1"/>
    <col min="9" max="9" width="14.28515625" customWidth="1"/>
    <col min="10" max="10" width="25.5703125" hidden="1" customWidth="1"/>
    <col min="11" max="11" width="18.85546875" customWidth="1"/>
    <col min="12" max="13" width="25.5703125" hidden="1" customWidth="1"/>
    <col min="14" max="14" width="18" customWidth="1"/>
    <col min="15" max="16" width="25.5703125" hidden="1" customWidth="1"/>
    <col min="17" max="17" width="17.42578125" customWidth="1"/>
    <col min="18" max="18" width="25.5703125" hidden="1" customWidth="1"/>
    <col min="19" max="19" width="17.28515625" customWidth="1"/>
    <col min="20" max="20" width="12.7109375" customWidth="1"/>
    <col min="21" max="21" width="14.28515625" customWidth="1"/>
    <col min="22" max="22" width="18.140625" hidden="1" customWidth="1"/>
    <col min="23" max="23" width="19.28515625" customWidth="1"/>
    <col min="24" max="24" width="20.28515625" hidden="1" customWidth="1"/>
    <col min="25" max="25" width="24.7109375" hidden="1" customWidth="1"/>
    <col min="26" max="26" width="12.7109375" customWidth="1"/>
    <col min="27" max="27" width="20.28515625" customWidth="1"/>
    <col min="28" max="28" width="24.7109375" customWidth="1"/>
    <col min="29" max="29" width="11.140625" customWidth="1"/>
    <col min="30" max="30" width="10.140625" hidden="1" customWidth="1"/>
    <col min="31" max="31" width="11.140625" hidden="1" customWidth="1"/>
    <col min="32" max="32" width="15.28515625" customWidth="1"/>
    <col min="33" max="33" width="13.85546875" customWidth="1"/>
    <col min="34" max="34" width="10.140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28">
      <c r="A1" s="25" t="s">
        <v>0</v>
      </c>
      <c r="B1" s="19" t="s">
        <v>1</v>
      </c>
      <c r="E1" s="115" t="s">
        <v>324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8" hidden="1">
      <c r="A2" s="25" t="s">
        <v>62</v>
      </c>
      <c r="B2" s="19" t="s">
        <v>63</v>
      </c>
      <c r="E2" s="85"/>
      <c r="N2" s="9"/>
      <c r="O2" s="9"/>
    </row>
    <row r="3" spans="1:28">
      <c r="E3" s="116" t="s">
        <v>325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7" customFormat="1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/>
      <c r="X4"/>
      <c r="Y4"/>
      <c r="Z4"/>
      <c r="AA4"/>
      <c r="AB4"/>
    </row>
    <row r="5" spans="1:28" s="7" customFormat="1" ht="75.75" customHeight="1">
      <c r="A5" s="19"/>
      <c r="B5" s="51" t="s">
        <v>326</v>
      </c>
      <c r="C5" s="51"/>
      <c r="D5" s="51"/>
      <c r="E5" s="51" t="s">
        <v>67</v>
      </c>
      <c r="F5" s="51"/>
      <c r="G5" s="51"/>
      <c r="H5" s="51" t="s">
        <v>68</v>
      </c>
      <c r="I5" s="51"/>
      <c r="J5" s="51"/>
      <c r="K5" s="51" t="s">
        <v>327</v>
      </c>
      <c r="L5" s="51"/>
      <c r="M5" s="51"/>
      <c r="N5" s="51" t="s">
        <v>317</v>
      </c>
      <c r="O5" s="51"/>
      <c r="P5" s="51"/>
      <c r="Q5" s="51" t="s">
        <v>318</v>
      </c>
      <c r="R5" s="51"/>
      <c r="S5" s="51"/>
      <c r="T5" s="51" t="s">
        <v>319</v>
      </c>
      <c r="U5" s="51"/>
      <c r="V5" s="51"/>
      <c r="W5"/>
      <c r="X5"/>
      <c r="Y5"/>
      <c r="Z5"/>
      <c r="AA5"/>
      <c r="AB5"/>
    </row>
    <row r="6" spans="1:28" s="8" customFormat="1" ht="60">
      <c r="A6" s="79" t="s">
        <v>328</v>
      </c>
      <c r="B6" s="51" t="s">
        <v>4</v>
      </c>
      <c r="C6" s="51" t="s">
        <v>322</v>
      </c>
      <c r="D6" s="51" t="s">
        <v>323</v>
      </c>
      <c r="E6" s="51" t="s">
        <v>4</v>
      </c>
      <c r="F6" s="51" t="s">
        <v>322</v>
      </c>
      <c r="G6" s="51" t="s">
        <v>323</v>
      </c>
      <c r="H6" s="51" t="s">
        <v>4</v>
      </c>
      <c r="I6" s="51" t="s">
        <v>322</v>
      </c>
      <c r="J6" s="51" t="s">
        <v>323</v>
      </c>
      <c r="K6" s="51" t="s">
        <v>4</v>
      </c>
      <c r="L6" s="51" t="s">
        <v>322</v>
      </c>
      <c r="M6" s="51" t="s">
        <v>323</v>
      </c>
      <c r="N6" s="51" t="s">
        <v>4</v>
      </c>
      <c r="O6" s="51" t="s">
        <v>322</v>
      </c>
      <c r="P6" s="51" t="s">
        <v>323</v>
      </c>
      <c r="Q6" s="51" t="s">
        <v>4</v>
      </c>
      <c r="R6" s="51" t="s">
        <v>322</v>
      </c>
      <c r="S6" s="51" t="s">
        <v>323</v>
      </c>
      <c r="T6" s="51" t="s">
        <v>4</v>
      </c>
      <c r="U6" s="51" t="s">
        <v>322</v>
      </c>
      <c r="V6" s="51" t="s">
        <v>323</v>
      </c>
      <c r="W6"/>
      <c r="X6"/>
      <c r="Y6"/>
      <c r="Z6"/>
      <c r="AA6"/>
      <c r="AB6"/>
    </row>
    <row r="7" spans="1:28">
      <c r="A7" s="24" t="s">
        <v>280</v>
      </c>
      <c r="B7" s="19">
        <v>655190</v>
      </c>
      <c r="C7" s="29" t="e">
        <v>#DIV/0!</v>
      </c>
      <c r="D7" s="29">
        <v>1.9085448852219674E-3</v>
      </c>
      <c r="E7" s="19">
        <v>0</v>
      </c>
      <c r="F7" s="29" t="e">
        <v>#DIV/0!</v>
      </c>
      <c r="G7" s="29">
        <v>0</v>
      </c>
      <c r="H7" s="19">
        <v>293894262.90000004</v>
      </c>
      <c r="I7" s="29" t="e">
        <v>#DIV/0!</v>
      </c>
      <c r="J7" s="29">
        <v>0.8561034085591589</v>
      </c>
      <c r="K7" s="19">
        <v>1555627614.9300001</v>
      </c>
      <c r="L7" s="29" t="e">
        <v>#DIV/0!</v>
      </c>
      <c r="M7" s="29">
        <v>4.5314872445927135</v>
      </c>
      <c r="N7" s="19">
        <v>343292947.98000002</v>
      </c>
      <c r="O7" s="29" t="e">
        <v>#DIV/0!</v>
      </c>
      <c r="P7" s="29">
        <v>1</v>
      </c>
      <c r="Q7" s="19">
        <v>332611904.10000002</v>
      </c>
      <c r="R7" s="29" t="e">
        <v>#DIV/0!</v>
      </c>
      <c r="S7" s="29">
        <v>0.96888650366152507</v>
      </c>
      <c r="T7" s="19">
        <v>17105740.32</v>
      </c>
      <c r="U7" s="29" t="e">
        <v>#DIV/0!</v>
      </c>
      <c r="V7" s="29">
        <v>4.9828405799342453E-2</v>
      </c>
    </row>
    <row r="8" spans="1:28">
      <c r="A8" s="24" t="s">
        <v>75</v>
      </c>
      <c r="B8" s="19">
        <v>814444</v>
      </c>
      <c r="C8" s="29">
        <v>4.8399090678613605E-3</v>
      </c>
      <c r="D8" s="29">
        <v>1.5422900849308028E-3</v>
      </c>
      <c r="E8" s="19">
        <v>168276715.24000001</v>
      </c>
      <c r="F8" s="29">
        <v>1</v>
      </c>
      <c r="G8" s="29">
        <v>0.31866096311026432</v>
      </c>
      <c r="H8" s="19">
        <v>926112365.63999999</v>
      </c>
      <c r="I8" s="29">
        <v>5.5035086958950785</v>
      </c>
      <c r="J8" s="29">
        <v>1.7537533815196407</v>
      </c>
      <c r="K8" s="19">
        <v>2424323357.04</v>
      </c>
      <c r="L8" s="29">
        <v>14.406766578384751</v>
      </c>
      <c r="M8" s="29">
        <v>4.5908741131728519</v>
      </c>
      <c r="N8" s="19">
        <v>528074457.56</v>
      </c>
      <c r="O8" s="29">
        <v>3.1381314806795961</v>
      </c>
      <c r="P8" s="29">
        <v>1</v>
      </c>
      <c r="Q8" s="19">
        <v>489562294.5</v>
      </c>
      <c r="R8" s="29">
        <v>2.9092693769412801</v>
      </c>
      <c r="S8" s="29">
        <v>0.92707058160330691</v>
      </c>
      <c r="T8" s="19">
        <v>48917833.259999998</v>
      </c>
      <c r="U8" s="29">
        <v>0.29069876477106349</v>
      </c>
      <c r="V8" s="29">
        <v>9.263434835691127E-2</v>
      </c>
    </row>
    <row r="9" spans="1:28">
      <c r="A9" s="24" t="s">
        <v>76</v>
      </c>
      <c r="B9" s="19">
        <v>273247</v>
      </c>
      <c r="C9" s="29">
        <v>6.6974980025086674E-4</v>
      </c>
      <c r="D9" s="29">
        <v>1.3484376107308596E-3</v>
      </c>
      <c r="E9" s="19">
        <v>407983697.63999999</v>
      </c>
      <c r="F9" s="29">
        <v>1</v>
      </c>
      <c r="G9" s="29">
        <v>2.0133452973420498</v>
      </c>
      <c r="H9" s="19">
        <v>160399111.75999999</v>
      </c>
      <c r="I9" s="29">
        <v>0.39315078687662242</v>
      </c>
      <c r="J9" s="29">
        <v>0.79154828790437415</v>
      </c>
      <c r="K9" s="19">
        <v>972015717.85000002</v>
      </c>
      <c r="L9" s="29">
        <v>2.3824866617775871</v>
      </c>
      <c r="M9" s="29">
        <v>4.7967683164700636</v>
      </c>
      <c r="N9" s="19">
        <v>202639705.25999999</v>
      </c>
      <c r="O9" s="29">
        <v>0.49668579022195852</v>
      </c>
      <c r="P9" s="29">
        <v>1</v>
      </c>
      <c r="Q9" s="19">
        <v>169112046</v>
      </c>
      <c r="R9" s="29">
        <v>0.41450687117705004</v>
      </c>
      <c r="S9" s="29">
        <v>0.8345454598002805</v>
      </c>
      <c r="T9" s="19">
        <v>34438383.57</v>
      </c>
      <c r="U9" s="29">
        <v>8.4411175665131663E-2</v>
      </c>
      <c r="V9" s="29">
        <v>0.16994884356850648</v>
      </c>
    </row>
    <row r="10" spans="1:28">
      <c r="A10" s="24" t="s">
        <v>77</v>
      </c>
      <c r="B10" s="19">
        <v>252428</v>
      </c>
      <c r="C10" s="29">
        <v>4.0175002290880558E-4</v>
      </c>
      <c r="D10" s="29">
        <v>1.2214260148820523E-3</v>
      </c>
      <c r="E10" s="19">
        <v>628321059.38</v>
      </c>
      <c r="F10" s="29">
        <v>1</v>
      </c>
      <c r="G10" s="29">
        <v>3.040263709354678</v>
      </c>
      <c r="H10" s="19">
        <v>110217584.84</v>
      </c>
      <c r="I10" s="29">
        <v>0.17541602846920004</v>
      </c>
      <c r="J10" s="29">
        <v>0.53331098539403587</v>
      </c>
      <c r="K10" s="19">
        <v>1010238914.26</v>
      </c>
      <c r="L10" s="29">
        <v>1.6078386983509037</v>
      </c>
      <c r="M10" s="29">
        <v>4.8882536450923153</v>
      </c>
      <c r="N10" s="19">
        <v>206666631.40000001</v>
      </c>
      <c r="O10" s="29">
        <v>0.32891883586383319</v>
      </c>
      <c r="P10" s="29">
        <v>1</v>
      </c>
      <c r="Q10" s="19">
        <v>167379319.69</v>
      </c>
      <c r="R10" s="29">
        <v>0.26639138891057168</v>
      </c>
      <c r="S10" s="29">
        <v>0.80990007218939941</v>
      </c>
      <c r="T10" s="19">
        <v>40059120.880000003</v>
      </c>
      <c r="U10" s="29">
        <v>6.3755814454999504E-2</v>
      </c>
      <c r="V10" s="29">
        <v>0.19383448894788538</v>
      </c>
    </row>
    <row r="11" spans="1:28">
      <c r="A11" s="24" t="s">
        <v>78</v>
      </c>
      <c r="B11" s="19">
        <v>246476</v>
      </c>
      <c r="C11" s="29">
        <v>2.8321558095710937E-4</v>
      </c>
      <c r="D11" s="29">
        <v>1.0646975959940036E-3</v>
      </c>
      <c r="E11" s="19">
        <v>870276978.28999996</v>
      </c>
      <c r="F11" s="29">
        <v>1</v>
      </c>
      <c r="G11" s="29">
        <v>3.7593185812585754</v>
      </c>
      <c r="H11" s="19">
        <v>91727049.210000008</v>
      </c>
      <c r="I11" s="29">
        <v>0.10539983418868983</v>
      </c>
      <c r="J11" s="29">
        <v>0.39623155512711455</v>
      </c>
      <c r="K11" s="19">
        <v>1132133890</v>
      </c>
      <c r="L11" s="29">
        <v>1.3008891631541495</v>
      </c>
      <c r="M11" s="29">
        <v>4.8904568032033131</v>
      </c>
      <c r="N11" s="19">
        <v>231498597.28</v>
      </c>
      <c r="O11" s="29">
        <v>0.2660056545846699</v>
      </c>
      <c r="P11" s="29">
        <v>1</v>
      </c>
      <c r="Q11" s="19">
        <v>189150197.40000001</v>
      </c>
      <c r="R11" s="29">
        <v>0.217344824829975</v>
      </c>
      <c r="S11" s="29">
        <v>0.81706843852371525</v>
      </c>
      <c r="T11" s="19">
        <v>43215795.850000001</v>
      </c>
      <c r="U11" s="29">
        <v>4.9657519304847478E-2</v>
      </c>
      <c r="V11" s="29">
        <v>0.18667843502191955</v>
      </c>
    </row>
    <row r="12" spans="1:28">
      <c r="A12" s="24" t="s">
        <v>79</v>
      </c>
      <c r="B12" s="19">
        <v>352997</v>
      </c>
      <c r="C12" s="29">
        <v>2.241723255586218E-4</v>
      </c>
      <c r="D12" s="29">
        <v>9.3074091415093593E-4</v>
      </c>
      <c r="E12" s="19">
        <v>1574668055.5699999</v>
      </c>
      <c r="F12" s="29">
        <v>1</v>
      </c>
      <c r="G12" s="29">
        <v>4.1518992669215278</v>
      </c>
      <c r="H12" s="19">
        <v>78684286.730000004</v>
      </c>
      <c r="I12" s="29">
        <v>4.996880863346008E-2</v>
      </c>
      <c r="J12" s="29">
        <v>0.20746545993420501</v>
      </c>
      <c r="K12" s="19">
        <v>1803738003.1500001</v>
      </c>
      <c r="L12" s="29">
        <v>1.1454718959781534</v>
      </c>
      <c r="M12" s="29">
        <v>4.7558839251909077</v>
      </c>
      <c r="N12" s="19">
        <v>379264513.5</v>
      </c>
      <c r="O12" s="29">
        <v>0.24085362763183346</v>
      </c>
      <c r="P12" s="29">
        <v>1</v>
      </c>
      <c r="Q12" s="19">
        <v>337307677.26999998</v>
      </c>
      <c r="R12" s="29">
        <v>0.21420875090267899</v>
      </c>
      <c r="S12" s="29">
        <v>0.88937315584100907</v>
      </c>
      <c r="T12" s="19">
        <v>43994172.399999999</v>
      </c>
      <c r="U12" s="29">
        <v>2.7938696187035397E-2</v>
      </c>
      <c r="V12" s="29">
        <v>0.11599865221769555</v>
      </c>
    </row>
    <row r="13" spans="1:28">
      <c r="A13" s="24" t="s">
        <v>80</v>
      </c>
      <c r="B13" s="19">
        <v>331816</v>
      </c>
      <c r="C13" s="29">
        <v>1.8310000136725568E-4</v>
      </c>
      <c r="D13" s="29">
        <v>8.1084312183921309E-4</v>
      </c>
      <c r="E13" s="19">
        <v>1812211892.53</v>
      </c>
      <c r="F13" s="29">
        <v>1</v>
      </c>
      <c r="G13" s="29">
        <v>4.428416798385773</v>
      </c>
      <c r="H13" s="19">
        <v>61204886.200000003</v>
      </c>
      <c r="I13" s="29">
        <v>3.3773581584078914E-2</v>
      </c>
      <c r="J13" s="29">
        <v>0.14956349602858746</v>
      </c>
      <c r="K13" s="19">
        <v>1948164249.1400001</v>
      </c>
      <c r="L13" s="29">
        <v>1.0750201216372106</v>
      </c>
      <c r="M13" s="29">
        <v>4.7606371652609409</v>
      </c>
      <c r="N13" s="19">
        <v>409223425.67000002</v>
      </c>
      <c r="O13" s="29">
        <v>0.2258143362577153</v>
      </c>
      <c r="P13" s="29">
        <v>1</v>
      </c>
      <c r="Q13" s="19">
        <v>363196514.20999998</v>
      </c>
      <c r="R13" s="29">
        <v>0.20041614101921998</v>
      </c>
      <c r="S13" s="29">
        <v>0.88752620555716577</v>
      </c>
      <c r="T13" s="19">
        <v>48068550.380000003</v>
      </c>
      <c r="U13" s="29">
        <v>2.6524795791342187E-2</v>
      </c>
      <c r="V13" s="29">
        <v>0.117462851256132</v>
      </c>
    </row>
    <row r="14" spans="1:28">
      <c r="A14" s="24" t="s">
        <v>81</v>
      </c>
      <c r="B14" s="19">
        <v>305848</v>
      </c>
      <c r="C14" s="29">
        <v>1.543989099611706E-4</v>
      </c>
      <c r="D14" s="29">
        <v>7.0380922616298093E-4</v>
      </c>
      <c r="E14" s="19">
        <v>1980894813.8099999</v>
      </c>
      <c r="F14" s="29">
        <v>1</v>
      </c>
      <c r="G14" s="29">
        <v>4.5583820918164522</v>
      </c>
      <c r="H14" s="19">
        <v>51072725.75</v>
      </c>
      <c r="I14" s="29">
        <v>2.5782654078319329E-2</v>
      </c>
      <c r="J14" s="29">
        <v>0.11752718863010925</v>
      </c>
      <c r="K14" s="19">
        <v>2066677732.6500001</v>
      </c>
      <c r="L14" s="29">
        <v>1.0433051357608472</v>
      </c>
      <c r="M14" s="29">
        <v>4.7557834471523783</v>
      </c>
      <c r="N14" s="19">
        <v>434560941.56</v>
      </c>
      <c r="O14" s="29">
        <v>0.21937608121865751</v>
      </c>
      <c r="P14" s="29">
        <v>1</v>
      </c>
      <c r="Q14" s="19">
        <v>387914108.01999998</v>
      </c>
      <c r="R14" s="29">
        <v>0.19582771650247113</v>
      </c>
      <c r="S14" s="29">
        <v>0.89265755598617347</v>
      </c>
      <c r="T14" s="19">
        <v>48497211.289999999</v>
      </c>
      <c r="U14" s="29">
        <v>2.4482476783672207E-2</v>
      </c>
      <c r="V14" s="29">
        <v>0.11160048373400344</v>
      </c>
    </row>
    <row r="15" spans="1:28">
      <c r="A15" s="24" t="s">
        <v>82</v>
      </c>
      <c r="B15" s="19">
        <v>266663</v>
      </c>
      <c r="C15" s="29">
        <v>1.3362194677470925E-4</v>
      </c>
      <c r="D15" s="29">
        <v>6.204599789466816E-4</v>
      </c>
      <c r="E15" s="19">
        <v>1995652708.53</v>
      </c>
      <c r="F15" s="29">
        <v>1</v>
      </c>
      <c r="G15" s="29">
        <v>4.6433987374304344</v>
      </c>
      <c r="H15" s="19">
        <v>40726185.57</v>
      </c>
      <c r="I15" s="29">
        <v>2.0407451354599145E-2</v>
      </c>
      <c r="J15" s="29">
        <v>9.4759933854118669E-2</v>
      </c>
      <c r="K15" s="19">
        <v>2046535180.47</v>
      </c>
      <c r="L15" s="29">
        <v>1.0254966566690253</v>
      </c>
      <c r="M15" s="29">
        <v>4.7617898808160843</v>
      </c>
      <c r="N15" s="19">
        <v>429782756.42000002</v>
      </c>
      <c r="O15" s="29">
        <v>0.215359493454439</v>
      </c>
      <c r="P15" s="29">
        <v>1</v>
      </c>
      <c r="Q15" s="19">
        <v>382353053.75999999</v>
      </c>
      <c r="R15" s="29">
        <v>0.19159298214850301</v>
      </c>
      <c r="S15" s="29">
        <v>0.88964261140889067</v>
      </c>
      <c r="T15" s="19">
        <v>49309474.43</v>
      </c>
      <c r="U15" s="29">
        <v>2.4708444620267327E-2</v>
      </c>
      <c r="V15" s="29">
        <v>0.11473116055361912</v>
      </c>
    </row>
    <row r="16" spans="1:28">
      <c r="A16" s="24" t="s">
        <v>83</v>
      </c>
      <c r="B16" s="19">
        <v>232564</v>
      </c>
      <c r="C16" s="29">
        <v>1.1774922511487975E-4</v>
      </c>
      <c r="D16" s="29">
        <v>5.5212550623628476E-4</v>
      </c>
      <c r="E16" s="19">
        <v>1975078814.9400001</v>
      </c>
      <c r="F16" s="29">
        <v>1</v>
      </c>
      <c r="G16" s="29">
        <v>4.6889948167184468</v>
      </c>
      <c r="H16" s="19">
        <v>33352202.960000001</v>
      </c>
      <c r="I16" s="29">
        <v>1.6886517493740212E-2</v>
      </c>
      <c r="J16" s="29">
        <v>7.9180793000573235E-2</v>
      </c>
      <c r="K16" s="19">
        <v>2004725078.8399999</v>
      </c>
      <c r="L16" s="29">
        <v>1.015010167531416</v>
      </c>
      <c r="M16" s="29">
        <v>4.7593774144713317</v>
      </c>
      <c r="N16" s="19">
        <v>421215823.88999999</v>
      </c>
      <c r="O16" s="29">
        <v>0.21326532425127342</v>
      </c>
      <c r="P16" s="29">
        <v>1</v>
      </c>
      <c r="Q16" s="19">
        <v>374083155.05000001</v>
      </c>
      <c r="R16" s="29">
        <v>0.18940163411218813</v>
      </c>
      <c r="S16" s="29">
        <v>0.88810328063005384</v>
      </c>
      <c r="T16" s="19">
        <v>48853329.469999999</v>
      </c>
      <c r="U16" s="29">
        <v>2.4734875945436177E-2</v>
      </c>
      <c r="V16" s="29">
        <v>0.11598170510032403</v>
      </c>
    </row>
    <row r="17" spans="1:22">
      <c r="A17" s="24" t="s">
        <v>84</v>
      </c>
      <c r="B17" s="19">
        <v>207091</v>
      </c>
      <c r="C17" s="29">
        <v>1.0541523766412934E-4</v>
      </c>
      <c r="D17" s="29">
        <v>4.9803720360199703E-4</v>
      </c>
      <c r="E17" s="19">
        <v>1964526235.3800001</v>
      </c>
      <c r="F17" s="29">
        <v>1</v>
      </c>
      <c r="G17" s="29">
        <v>4.7245276360219126</v>
      </c>
      <c r="H17" s="19">
        <v>26520052.75</v>
      </c>
      <c r="I17" s="29">
        <v>1.349946479328651E-2</v>
      </c>
      <c r="J17" s="29">
        <v>6.3778594487386944E-2</v>
      </c>
      <c r="K17" s="19">
        <v>1981419528.6900001</v>
      </c>
      <c r="L17" s="29">
        <v>1.0085991691053859</v>
      </c>
      <c r="M17" s="29">
        <v>4.7651546481071341</v>
      </c>
      <c r="N17" s="19">
        <v>415814317.69</v>
      </c>
      <c r="O17" s="29">
        <v>0.21166137168413465</v>
      </c>
      <c r="P17" s="29">
        <v>1</v>
      </c>
      <c r="Q17" s="19">
        <v>365621626.19</v>
      </c>
      <c r="R17" s="29">
        <v>0.18611185720269979</v>
      </c>
      <c r="S17" s="29">
        <v>0.87929061274551901</v>
      </c>
      <c r="T17" s="19">
        <v>51799215.030000001</v>
      </c>
      <c r="U17" s="29">
        <v>2.6367280872673319E-2</v>
      </c>
      <c r="V17" s="29">
        <v>0.12457294716969707</v>
      </c>
    </row>
    <row r="18" spans="1:22">
      <c r="A18" s="24" t="s">
        <v>85</v>
      </c>
      <c r="B18" s="19">
        <v>185540</v>
      </c>
      <c r="C18" s="29">
        <v>9.529501589510274E-5</v>
      </c>
      <c r="D18" s="29">
        <v>4.5100443584642326E-4</v>
      </c>
      <c r="E18" s="19">
        <v>1947006338.76</v>
      </c>
      <c r="F18" s="29">
        <v>1</v>
      </c>
      <c r="G18" s="29">
        <v>4.7327179875060033</v>
      </c>
      <c r="H18" s="19">
        <v>24849066.650000002</v>
      </c>
      <c r="I18" s="29">
        <v>1.276270454559781E-2</v>
      </c>
      <c r="J18" s="29">
        <v>6.040228137217539E-2</v>
      </c>
      <c r="K18" s="19">
        <v>1958541384.4200001</v>
      </c>
      <c r="L18" s="29">
        <v>1.0059245033929096</v>
      </c>
      <c r="M18" s="29">
        <v>4.7607569912806662</v>
      </c>
      <c r="N18" s="19">
        <v>411392849.5</v>
      </c>
      <c r="O18" s="29">
        <v>0.21129507455122407</v>
      </c>
      <c r="P18" s="29">
        <v>1</v>
      </c>
      <c r="Q18" s="19">
        <v>340272642.88999999</v>
      </c>
      <c r="R18" s="29">
        <v>0.1747670955743838</v>
      </c>
      <c r="S18" s="29">
        <v>0.827123376849067</v>
      </c>
      <c r="T18" s="19">
        <v>71787527.590000004</v>
      </c>
      <c r="U18" s="29">
        <v>3.6870721045376614E-2</v>
      </c>
      <c r="V18" s="29">
        <v>0.17449872470377004</v>
      </c>
    </row>
    <row r="19" spans="1:22">
      <c r="A19" s="24" t="s">
        <v>86</v>
      </c>
      <c r="B19" s="19">
        <v>198920</v>
      </c>
      <c r="C19" s="29">
        <v>8.684645471330343E-5</v>
      </c>
      <c r="D19" s="29">
        <v>4.1005944299277809E-4</v>
      </c>
      <c r="E19" s="19">
        <v>2290479221.71</v>
      </c>
      <c r="F19" s="29">
        <v>1</v>
      </c>
      <c r="G19" s="29">
        <v>4.721660133927883</v>
      </c>
      <c r="H19" s="19">
        <v>21348017.02</v>
      </c>
      <c r="I19" s="29">
        <v>9.3203277365084495E-3</v>
      </c>
      <c r="J19" s="29">
        <v>4.4007419908614245E-2</v>
      </c>
      <c r="K19" s="19">
        <v>2299346095.9299998</v>
      </c>
      <c r="L19" s="29">
        <v>1.0038711873637431</v>
      </c>
      <c r="M19" s="29">
        <v>4.739938564974234</v>
      </c>
      <c r="N19" s="19">
        <v>485100400.44</v>
      </c>
      <c r="O19" s="29">
        <v>0.2117899153338921</v>
      </c>
      <c r="P19" s="29">
        <v>1</v>
      </c>
      <c r="Q19" s="19">
        <v>376786880.49000001</v>
      </c>
      <c r="R19" s="29">
        <v>0.16450133095235098</v>
      </c>
      <c r="S19" s="29">
        <v>0.77671937633579247</v>
      </c>
      <c r="T19" s="19">
        <v>108485144.81</v>
      </c>
      <c r="U19" s="29">
        <v>4.7363514054935801E-2</v>
      </c>
      <c r="V19" s="29">
        <v>0.22363441611592333</v>
      </c>
    </row>
    <row r="20" spans="1:22">
      <c r="A20" s="24" t="s">
        <v>87</v>
      </c>
      <c r="B20" s="19">
        <v>165605</v>
      </c>
      <c r="C20" s="29">
        <v>8.0025834919784128E-5</v>
      </c>
      <c r="D20" s="29">
        <v>3.7681146575635699E-4</v>
      </c>
      <c r="E20" s="19">
        <v>2069394217.0799999</v>
      </c>
      <c r="F20" s="29">
        <v>1</v>
      </c>
      <c r="G20" s="29">
        <v>4.7086227358210415</v>
      </c>
      <c r="H20" s="19">
        <v>15639798.23</v>
      </c>
      <c r="I20" s="29">
        <v>7.5576698247801222E-3</v>
      </c>
      <c r="J20" s="29">
        <v>3.5586215966788307E-2</v>
      </c>
      <c r="K20" s="19">
        <v>2076401408.3900001</v>
      </c>
      <c r="L20" s="29">
        <v>1.0033861075150232</v>
      </c>
      <c r="M20" s="29">
        <v>4.724566638652214</v>
      </c>
      <c r="N20" s="19">
        <v>439490342.12</v>
      </c>
      <c r="O20" s="29">
        <v>0.21237632660447794</v>
      </c>
      <c r="P20" s="29">
        <v>1</v>
      </c>
      <c r="Q20" s="19">
        <v>318043110.5</v>
      </c>
      <c r="R20" s="29">
        <v>0.15368899162614452</v>
      </c>
      <c r="S20" s="29">
        <v>0.72366348021627369</v>
      </c>
      <c r="T20" s="19">
        <v>121545367.53</v>
      </c>
      <c r="U20" s="29">
        <v>5.873475750865173E-2</v>
      </c>
      <c r="V20" s="29">
        <v>0.27655981458817319</v>
      </c>
    </row>
    <row r="21" spans="1:22">
      <c r="A21" s="24" t="s">
        <v>88</v>
      </c>
      <c r="B21" s="19">
        <v>161914</v>
      </c>
      <c r="C21" s="29">
        <v>7.4075188915598332E-5</v>
      </c>
      <c r="D21" s="29">
        <v>3.4827330487844038E-4</v>
      </c>
      <c r="E21" s="19">
        <v>2185806102.8299999</v>
      </c>
      <c r="F21" s="29">
        <v>1</v>
      </c>
      <c r="G21" s="29">
        <v>4.7016188547998832</v>
      </c>
      <c r="H21" s="19">
        <v>14500730.57</v>
      </c>
      <c r="I21" s="29">
        <v>6.6340424940829201E-3</v>
      </c>
      <c r="J21" s="29">
        <v>3.1190739273723896E-2</v>
      </c>
      <c r="K21" s="19">
        <v>2190713568.5100002</v>
      </c>
      <c r="L21" s="29">
        <v>1.002245151422007</v>
      </c>
      <c r="M21" s="29">
        <v>4.7121747010574717</v>
      </c>
      <c r="N21" s="19">
        <v>464904997.69</v>
      </c>
      <c r="O21" s="29">
        <v>0.21269269817120542</v>
      </c>
      <c r="P21" s="29">
        <v>1</v>
      </c>
      <c r="Q21" s="19">
        <v>314577376.48000002</v>
      </c>
      <c r="R21" s="29">
        <v>0.14391824419957078</v>
      </c>
      <c r="S21" s="29">
        <v>0.6766487304783958</v>
      </c>
      <c r="T21" s="19">
        <v>150440484.02000001</v>
      </c>
      <c r="U21" s="29">
        <v>6.8826088382323652E-2</v>
      </c>
      <c r="V21" s="29">
        <v>0.32359403484045607</v>
      </c>
    </row>
    <row r="22" spans="1:22">
      <c r="A22" s="24" t="s">
        <v>89</v>
      </c>
      <c r="B22" s="19">
        <v>154436</v>
      </c>
      <c r="C22" s="29">
        <v>6.8979425800042243E-5</v>
      </c>
      <c r="D22" s="29">
        <v>3.2361711054012859E-4</v>
      </c>
      <c r="E22" s="19">
        <v>2238870477.8099999</v>
      </c>
      <c r="F22" s="29">
        <v>1</v>
      </c>
      <c r="G22" s="29">
        <v>4.6915019483959002</v>
      </c>
      <c r="H22" s="19">
        <v>12682376.57</v>
      </c>
      <c r="I22" s="29">
        <v>5.6646316505122455E-3</v>
      </c>
      <c r="J22" s="29">
        <v>2.6575630425323283E-2</v>
      </c>
      <c r="K22" s="19">
        <v>2243211396.2600002</v>
      </c>
      <c r="L22" s="29">
        <v>1.0019388877083442</v>
      </c>
      <c r="M22" s="29">
        <v>4.7005982438573168</v>
      </c>
      <c r="N22" s="19">
        <v>477218277.31</v>
      </c>
      <c r="O22" s="29">
        <v>0.21315135557855114</v>
      </c>
      <c r="P22" s="29">
        <v>1</v>
      </c>
      <c r="Q22" s="19">
        <v>302980058.52999997</v>
      </c>
      <c r="R22" s="29">
        <v>0.13532719357055731</v>
      </c>
      <c r="S22" s="29">
        <v>0.6348877923072187</v>
      </c>
      <c r="T22" s="19">
        <v>174276960.24000001</v>
      </c>
      <c r="U22" s="29">
        <v>7.7841466028205811E-2</v>
      </c>
      <c r="V22" s="29">
        <v>0.36519338953732078</v>
      </c>
    </row>
    <row r="23" spans="1:22">
      <c r="A23" s="24" t="s">
        <v>90</v>
      </c>
      <c r="B23" s="19">
        <v>145283</v>
      </c>
      <c r="C23" s="29">
        <v>6.4536719627475916E-5</v>
      </c>
      <c r="D23" s="29">
        <v>3.0257139048182245E-4</v>
      </c>
      <c r="E23" s="19">
        <v>2251168030.21</v>
      </c>
      <c r="F23" s="29">
        <v>1</v>
      </c>
      <c r="G23" s="29">
        <v>4.6883602424844266</v>
      </c>
      <c r="H23" s="19">
        <v>10822395.470000001</v>
      </c>
      <c r="I23" s="29">
        <v>4.8074578728760798E-3</v>
      </c>
      <c r="J23" s="29">
        <v>2.2539094358610963E-2</v>
      </c>
      <c r="K23" s="19">
        <v>2254665720.25</v>
      </c>
      <c r="L23" s="29">
        <v>1.0015537223312796</v>
      </c>
      <c r="M23" s="29">
        <v>4.695644652490258</v>
      </c>
      <c r="N23" s="19">
        <v>480161061.38999999</v>
      </c>
      <c r="O23" s="29">
        <v>0.21329418992557753</v>
      </c>
      <c r="P23" s="29">
        <v>1</v>
      </c>
      <c r="Q23" s="19">
        <v>286616091.63</v>
      </c>
      <c r="R23" s="29">
        <v>0.12731883528181726</v>
      </c>
      <c r="S23" s="29">
        <v>0.59691656545469551</v>
      </c>
      <c r="T23" s="19">
        <v>193686190.41</v>
      </c>
      <c r="U23" s="29">
        <v>8.6038086811286135E-2</v>
      </c>
      <c r="V23" s="29">
        <v>0.40337754554545763</v>
      </c>
    </row>
    <row r="24" spans="1:22">
      <c r="A24" s="24" t="s">
        <v>91</v>
      </c>
      <c r="B24" s="19">
        <v>161252</v>
      </c>
      <c r="C24" s="29">
        <v>6.060039044798118E-5</v>
      </c>
      <c r="D24" s="29">
        <v>2.8267631017444596E-4</v>
      </c>
      <c r="E24" s="19">
        <v>2660906948.0900002</v>
      </c>
      <c r="F24" s="29">
        <v>1</v>
      </c>
      <c r="G24" s="29">
        <v>4.6645955262795331</v>
      </c>
      <c r="H24" s="19">
        <v>9526651.4399999995</v>
      </c>
      <c r="I24" s="29">
        <v>3.5802272029235118E-3</v>
      </c>
      <c r="J24" s="29">
        <v>1.6700311793821299E-2</v>
      </c>
      <c r="K24" s="19">
        <v>2664187708.1300001</v>
      </c>
      <c r="L24" s="29">
        <v>1.001232948052676</v>
      </c>
      <c r="M24" s="29">
        <v>4.6703467302501815</v>
      </c>
      <c r="N24" s="19">
        <v>570447519.63999999</v>
      </c>
      <c r="O24" s="29">
        <v>0.21438085989796352</v>
      </c>
      <c r="P24" s="29">
        <v>1</v>
      </c>
      <c r="Q24" s="19">
        <v>324374178.85000002</v>
      </c>
      <c r="R24" s="29">
        <v>0.12190361601439537</v>
      </c>
      <c r="S24" s="29">
        <v>0.56863106189804669</v>
      </c>
      <c r="T24" s="19">
        <v>246148400.25999999</v>
      </c>
      <c r="U24" s="29">
        <v>9.2505452111613817E-2</v>
      </c>
      <c r="V24" s="29">
        <v>0.43150051807629941</v>
      </c>
    </row>
    <row r="25" spans="1:22">
      <c r="A25" s="24" t="s">
        <v>92</v>
      </c>
      <c r="B25" s="19">
        <v>134269</v>
      </c>
      <c r="C25" s="29">
        <v>5.7193110556949127E-5</v>
      </c>
      <c r="D25" s="29">
        <v>2.6777478619432365E-4</v>
      </c>
      <c r="E25" s="19">
        <v>2347642901.2600002</v>
      </c>
      <c r="F25" s="29">
        <v>1</v>
      </c>
      <c r="G25" s="29">
        <v>4.6819412965428961</v>
      </c>
      <c r="H25" s="19">
        <v>8027295.7000000002</v>
      </c>
      <c r="I25" s="29">
        <v>3.4193001395960523E-3</v>
      </c>
      <c r="J25" s="29">
        <v>1.600896252884965E-2</v>
      </c>
      <c r="K25" s="19">
        <v>2350062408.5999999</v>
      </c>
      <c r="L25" s="29">
        <v>1.0010306113160146</v>
      </c>
      <c r="M25" s="29">
        <v>4.6867665582240292</v>
      </c>
      <c r="N25" s="19">
        <v>501425103.94</v>
      </c>
      <c r="O25" s="29">
        <v>0.21358661646150734</v>
      </c>
      <c r="P25" s="29">
        <v>1</v>
      </c>
      <c r="Q25" s="19">
        <v>268967014.61000001</v>
      </c>
      <c r="R25" s="29">
        <v>0.1145689638171304</v>
      </c>
      <c r="S25" s="29">
        <v>0.5364051629975517</v>
      </c>
      <c r="T25" s="19">
        <v>232707443.09999999</v>
      </c>
      <c r="U25" s="29">
        <v>9.9123867166980073E-2</v>
      </c>
      <c r="V25" s="29">
        <v>0.46409212716211656</v>
      </c>
    </row>
    <row r="26" spans="1:22">
      <c r="A26" s="24" t="s">
        <v>93</v>
      </c>
      <c r="B26" s="19">
        <v>120366</v>
      </c>
      <c r="C26" s="29">
        <v>5.4062171309036874E-5</v>
      </c>
      <c r="D26" s="29">
        <v>2.5348606739455893E-4</v>
      </c>
      <c r="E26" s="19">
        <v>2226436657.75</v>
      </c>
      <c r="F26" s="29">
        <v>1</v>
      </c>
      <c r="G26" s="29">
        <v>4.6887881351555514</v>
      </c>
      <c r="H26" s="19">
        <v>7183251.5</v>
      </c>
      <c r="I26" s="29">
        <v>3.2263444257422868E-3</v>
      </c>
      <c r="J26" s="29">
        <v>1.5127645463345685E-2</v>
      </c>
      <c r="K26" s="19">
        <v>2228431918.73</v>
      </c>
      <c r="L26" s="29">
        <v>1.0008961678622452</v>
      </c>
      <c r="M26" s="29">
        <v>4.6929900763951542</v>
      </c>
      <c r="N26" s="19">
        <v>474842665.86000001</v>
      </c>
      <c r="O26" s="29">
        <v>0.21327472497684624</v>
      </c>
      <c r="P26" s="29">
        <v>1</v>
      </c>
      <c r="Q26" s="19">
        <v>240557278.91999999</v>
      </c>
      <c r="R26" s="29">
        <v>0.1080458669608428</v>
      </c>
      <c r="S26" s="29">
        <v>0.50660417905859489</v>
      </c>
      <c r="T26" s="19">
        <v>234324551.81</v>
      </c>
      <c r="U26" s="29">
        <v>0.10524644884656387</v>
      </c>
      <c r="V26" s="29">
        <v>0.49347830061902431</v>
      </c>
    </row>
    <row r="27" spans="1:22">
      <c r="A27" s="24" t="s">
        <v>94</v>
      </c>
      <c r="B27" s="19">
        <v>115463</v>
      </c>
      <c r="C27" s="29">
        <v>5.1282684277518709E-5</v>
      </c>
      <c r="D27" s="29">
        <v>2.4082671460964438E-4</v>
      </c>
      <c r="E27" s="19">
        <v>2251500708.8000002</v>
      </c>
      <c r="F27" s="29">
        <v>1</v>
      </c>
      <c r="G27" s="29">
        <v>4.6960629694498639</v>
      </c>
      <c r="H27" s="19">
        <v>8325255.6299999999</v>
      </c>
      <c r="I27" s="29">
        <v>3.6976473502587418E-3</v>
      </c>
      <c r="J27" s="29">
        <v>1.7364384795634489E-2</v>
      </c>
      <c r="K27" s="19">
        <v>2253063183.8699999</v>
      </c>
      <c r="L27" s="29">
        <v>1.0006939704988289</v>
      </c>
      <c r="M27" s="29">
        <v>4.6993218986113057</v>
      </c>
      <c r="N27" s="19">
        <v>479444318.24000001</v>
      </c>
      <c r="O27" s="29">
        <v>0.21294433369089774</v>
      </c>
      <c r="P27" s="29">
        <v>1</v>
      </c>
      <c r="Q27" s="19">
        <v>231332449.71000001</v>
      </c>
      <c r="R27" s="29">
        <v>0.102745892464451</v>
      </c>
      <c r="S27" s="29">
        <v>0.48250118086538618</v>
      </c>
      <c r="T27" s="19">
        <v>248124206.5</v>
      </c>
      <c r="U27" s="29">
        <v>0.11020392111368452</v>
      </c>
      <c r="V27" s="29">
        <v>0.51752455303014788</v>
      </c>
    </row>
    <row r="28" spans="1:22">
      <c r="A28" s="24" t="s">
        <v>95</v>
      </c>
      <c r="B28" s="19">
        <v>168118</v>
      </c>
      <c r="C28" s="29">
        <v>4.7794775890740881E-5</v>
      </c>
      <c r="D28" s="29">
        <v>2.2487352206090544E-4</v>
      </c>
      <c r="E28" s="19">
        <v>3517497401.48</v>
      </c>
      <c r="F28" s="29">
        <v>1</v>
      </c>
      <c r="G28" s="29">
        <v>4.704981200769045</v>
      </c>
      <c r="H28" s="19">
        <v>10561269.379999999</v>
      </c>
      <c r="I28" s="29">
        <v>3.0024952898490575E-3</v>
      </c>
      <c r="J28" s="29">
        <v>1.4126683894137421E-2</v>
      </c>
      <c r="K28" s="19">
        <v>3519985289.4099998</v>
      </c>
      <c r="L28" s="29">
        <v>1.0007072892019631</v>
      </c>
      <c r="M28" s="29">
        <v>4.7083089831677878</v>
      </c>
      <c r="N28" s="19">
        <v>747611361.52999997</v>
      </c>
      <c r="O28" s="29">
        <v>0.21254070044669821</v>
      </c>
      <c r="P28" s="29">
        <v>1</v>
      </c>
      <c r="Q28" s="19">
        <v>334117915.47000003</v>
      </c>
      <c r="R28" s="29">
        <v>9.4987395109209935E-2</v>
      </c>
      <c r="S28" s="29">
        <v>0.4469139082988543</v>
      </c>
      <c r="T28" s="19">
        <v>413512943.75999999</v>
      </c>
      <c r="U28" s="29">
        <v>0.11755884839773098</v>
      </c>
      <c r="V28" s="29">
        <v>0.5531121716953824</v>
      </c>
    </row>
    <row r="29" spans="1:22">
      <c r="A29" s="24" t="s">
        <v>96</v>
      </c>
      <c r="B29" s="19">
        <v>108700</v>
      </c>
      <c r="C29" s="29">
        <v>4.3597273863737524E-5</v>
      </c>
      <c r="D29" s="29">
        <v>2.0710472859073741E-4</v>
      </c>
      <c r="E29" s="19">
        <v>2493275160.73</v>
      </c>
      <c r="F29" s="29">
        <v>1</v>
      </c>
      <c r="G29" s="29">
        <v>4.7504054780590046</v>
      </c>
      <c r="H29" s="19">
        <v>7700405.3099999996</v>
      </c>
      <c r="I29" s="29">
        <v>3.0884699094926274E-3</v>
      </c>
      <c r="J29" s="29">
        <v>1.4671484376874176E-2</v>
      </c>
      <c r="K29" s="19">
        <v>2495032703.0799999</v>
      </c>
      <c r="L29" s="29">
        <v>1.0007049131109482</v>
      </c>
      <c r="M29" s="29">
        <v>4.7537541011628086</v>
      </c>
      <c r="N29" s="19">
        <v>524855230.19999999</v>
      </c>
      <c r="O29" s="29">
        <v>0.2105083459967286</v>
      </c>
      <c r="P29" s="29">
        <v>1</v>
      </c>
      <c r="Q29" s="19">
        <v>202166258.91999999</v>
      </c>
      <c r="R29" s="29">
        <v>8.1084615971872206E-2</v>
      </c>
      <c r="S29" s="29">
        <v>0.38518480389909238</v>
      </c>
      <c r="T29" s="19">
        <v>322700287.44999999</v>
      </c>
      <c r="U29" s="29">
        <v>0.12942826870160506</v>
      </c>
      <c r="V29" s="29">
        <v>0.61483675665579751</v>
      </c>
    </row>
    <row r="30" spans="1:22">
      <c r="A30" s="24" t="s">
        <v>97</v>
      </c>
      <c r="B30" s="19">
        <v>76461</v>
      </c>
      <c r="C30" s="29">
        <v>4.0097464132288767E-5</v>
      </c>
      <c r="D30" s="29">
        <v>1.9157874302810061E-4</v>
      </c>
      <c r="E30" s="19">
        <v>1906878693.0699999</v>
      </c>
      <c r="F30" s="29">
        <v>1</v>
      </c>
      <c r="G30" s="29">
        <v>4.7778269068599402</v>
      </c>
      <c r="H30" s="19">
        <v>7036703.5299999993</v>
      </c>
      <c r="I30" s="29">
        <v>3.6901684179349568E-3</v>
      </c>
      <c r="J30" s="29">
        <v>1.7630985958054412E-2</v>
      </c>
      <c r="K30" s="19">
        <v>1908036999</v>
      </c>
      <c r="L30" s="29">
        <v>1.0006074355616903</v>
      </c>
      <c r="M30" s="29">
        <v>4.7807291288307674</v>
      </c>
      <c r="N30" s="19">
        <v>399110041.07999998</v>
      </c>
      <c r="O30" s="29">
        <v>0.20930017338305273</v>
      </c>
      <c r="P30" s="29">
        <v>1</v>
      </c>
      <c r="Q30" s="19">
        <v>131056961.20999999</v>
      </c>
      <c r="R30" s="29">
        <v>6.8728525671973101E-2</v>
      </c>
      <c r="S30" s="29">
        <v>0.32837299922436719</v>
      </c>
      <c r="T30" s="19">
        <v>268058910.31999999</v>
      </c>
      <c r="U30" s="29">
        <v>0.14057470529938937</v>
      </c>
      <c r="V30" s="29">
        <v>0.67164160940332918</v>
      </c>
    </row>
    <row r="31" spans="1:22">
      <c r="A31" s="24" t="s">
        <v>98</v>
      </c>
      <c r="B31" s="19">
        <v>54327</v>
      </c>
      <c r="C31" s="29">
        <v>3.7106054715699223E-5</v>
      </c>
      <c r="D31" s="29">
        <v>1.7610085366651378E-4</v>
      </c>
      <c r="E31" s="19">
        <v>1464100681.5799999</v>
      </c>
      <c r="F31" s="29">
        <v>1</v>
      </c>
      <c r="G31" s="29">
        <v>4.7458792107048549</v>
      </c>
      <c r="H31" s="19">
        <v>6365868.3799999999</v>
      </c>
      <c r="I31" s="29">
        <v>4.3479717345191078E-3</v>
      </c>
      <c r="J31" s="29">
        <v>2.0634948663586561E-2</v>
      </c>
      <c r="K31" s="19">
        <v>1465159337.6300001</v>
      </c>
      <c r="L31" s="29">
        <v>1.0007230759901413</v>
      </c>
      <c r="M31" s="29">
        <v>4.7493108420142267</v>
      </c>
      <c r="N31" s="19">
        <v>308499356.30000001</v>
      </c>
      <c r="O31" s="29">
        <v>0.21070911323330554</v>
      </c>
      <c r="P31" s="29">
        <v>1</v>
      </c>
      <c r="Q31" s="19">
        <v>84996776.599999994</v>
      </c>
      <c r="R31" s="29">
        <v>5.8053915054717964E-2</v>
      </c>
      <c r="S31" s="29">
        <v>0.27551686855821161</v>
      </c>
      <c r="T31" s="19">
        <v>223637074.28</v>
      </c>
      <c r="U31" s="29">
        <v>0.15274705974363706</v>
      </c>
      <c r="V31" s="29">
        <v>0.72491909533361965</v>
      </c>
    </row>
    <row r="32" spans="1:22">
      <c r="A32" s="24" t="s">
        <v>99</v>
      </c>
      <c r="B32" s="19">
        <v>42700</v>
      </c>
      <c r="C32" s="29">
        <v>3.4520941035944042E-5</v>
      </c>
      <c r="D32" s="29">
        <v>1.614897990332889E-4</v>
      </c>
      <c r="E32" s="19">
        <v>1236930359.3299999</v>
      </c>
      <c r="F32" s="29">
        <v>1</v>
      </c>
      <c r="G32" s="29">
        <v>4.6780242423038763</v>
      </c>
      <c r="H32" s="19">
        <v>4663468.8099999996</v>
      </c>
      <c r="I32" s="29">
        <v>3.7701951244256231E-3</v>
      </c>
      <c r="J32" s="29">
        <v>1.7637064190278946E-2</v>
      </c>
      <c r="K32" s="19">
        <v>1237686309.6800001</v>
      </c>
      <c r="L32" s="29">
        <v>1.0006111502917672</v>
      </c>
      <c r="M32" s="29">
        <v>4.6808832181844542</v>
      </c>
      <c r="N32" s="19">
        <v>264412986.18000001</v>
      </c>
      <c r="O32" s="29">
        <v>0.21376545913483996</v>
      </c>
      <c r="P32" s="29">
        <v>1</v>
      </c>
      <c r="Q32" s="19">
        <v>60225253.649999999</v>
      </c>
      <c r="R32" s="29">
        <v>4.8689284077902191E-2</v>
      </c>
      <c r="S32" s="29">
        <v>0.22776965125684659</v>
      </c>
      <c r="T32" s="19">
        <v>204192826.09</v>
      </c>
      <c r="U32" s="29">
        <v>0.16508029296055424</v>
      </c>
      <c r="V32" s="29">
        <v>0.77224961239609868</v>
      </c>
    </row>
    <row r="33" spans="1:22">
      <c r="A33" s="24" t="s">
        <v>100</v>
      </c>
      <c r="B33" s="19">
        <v>46637</v>
      </c>
      <c r="C33" s="29">
        <v>3.182825635994386E-5</v>
      </c>
      <c r="D33" s="29">
        <v>1.467068193556065E-4</v>
      </c>
      <c r="E33" s="19">
        <v>1465270339.4300001</v>
      </c>
      <c r="F33" s="29">
        <v>1</v>
      </c>
      <c r="G33" s="29">
        <v>4.6093263073071862</v>
      </c>
      <c r="H33" s="19">
        <v>5672906.7600000007</v>
      </c>
      <c r="I33" s="29">
        <v>3.8715768737984549E-3</v>
      </c>
      <c r="J33" s="29">
        <v>1.7845361135161331E-2</v>
      </c>
      <c r="K33" s="19">
        <v>1466378816.55</v>
      </c>
      <c r="L33" s="29">
        <v>1.0007565000738574</v>
      </c>
      <c r="M33" s="29">
        <v>4.6128132629990972</v>
      </c>
      <c r="N33" s="19">
        <v>317892516.55000001</v>
      </c>
      <c r="O33" s="29">
        <v>0.21695144438238087</v>
      </c>
      <c r="P33" s="29">
        <v>1</v>
      </c>
      <c r="Q33" s="19">
        <v>57066253.200000003</v>
      </c>
      <c r="R33" s="29">
        <v>3.8945887092889056E-2</v>
      </c>
      <c r="S33" s="29">
        <v>0.17951430193866891</v>
      </c>
      <c r="T33" s="19">
        <v>260834809.69999999</v>
      </c>
      <c r="U33" s="29">
        <v>0.17801138989919529</v>
      </c>
      <c r="V33" s="29">
        <v>0.82051258246267755</v>
      </c>
    </row>
    <row r="34" spans="1:22">
      <c r="A34" s="24" t="s">
        <v>101</v>
      </c>
      <c r="B34" s="19">
        <v>33943</v>
      </c>
      <c r="C34" s="29">
        <v>2.9049911298884613E-5</v>
      </c>
      <c r="D34" s="29">
        <v>1.3188825439730404E-4</v>
      </c>
      <c r="E34" s="19">
        <v>1168437302.6400001</v>
      </c>
      <c r="F34" s="29">
        <v>1</v>
      </c>
      <c r="G34" s="29">
        <v>4.5400570432160992</v>
      </c>
      <c r="H34" s="19">
        <v>3778194.16</v>
      </c>
      <c r="I34" s="29">
        <v>3.2335446253414215E-3</v>
      </c>
      <c r="J34" s="29">
        <v>1.4680477050834884E-2</v>
      </c>
      <c r="K34" s="19">
        <v>1169222832.9300001</v>
      </c>
      <c r="L34" s="29">
        <v>1.0006722913486459</v>
      </c>
      <c r="M34" s="29">
        <v>4.5431092842886125</v>
      </c>
      <c r="N34" s="19">
        <v>257361810.99000001</v>
      </c>
      <c r="O34" s="29">
        <v>0.22026154968564379</v>
      </c>
      <c r="P34" s="29">
        <v>1</v>
      </c>
      <c r="Q34" s="19">
        <v>34608686.390000001</v>
      </c>
      <c r="R34" s="29">
        <v>2.961963497040377E-2</v>
      </c>
      <c r="S34" s="29">
        <v>0.13447483236487151</v>
      </c>
      <c r="T34" s="19">
        <v>222768497.34999999</v>
      </c>
      <c r="U34" s="29">
        <v>0.1906550713903695</v>
      </c>
      <c r="V34" s="29">
        <v>0.86558489969071528</v>
      </c>
    </row>
    <row r="35" spans="1:22">
      <c r="A35" s="24" t="s">
        <v>102</v>
      </c>
      <c r="B35" s="19">
        <v>25618</v>
      </c>
      <c r="C35" s="29">
        <v>2.6709554671042804E-5</v>
      </c>
      <c r="D35" s="29">
        <v>1.2005953926234841E-4</v>
      </c>
      <c r="E35" s="19">
        <v>959132427.15999997</v>
      </c>
      <c r="F35" s="29">
        <v>1</v>
      </c>
      <c r="G35" s="29">
        <v>4.4950034076199366</v>
      </c>
      <c r="H35" s="19">
        <v>4548111.5999999996</v>
      </c>
      <c r="I35" s="29">
        <v>4.7419016094232165E-3</v>
      </c>
      <c r="J35" s="29">
        <v>2.131486389295582E-2</v>
      </c>
      <c r="K35" s="19">
        <v>959522074.13999999</v>
      </c>
      <c r="L35" s="29">
        <v>1.0004062494072417</v>
      </c>
      <c r="M35" s="29">
        <v>4.4968295000898317</v>
      </c>
      <c r="N35" s="19">
        <v>213377463.86000001</v>
      </c>
      <c r="O35" s="29">
        <v>0.22246924180408817</v>
      </c>
      <c r="P35" s="29">
        <v>1</v>
      </c>
      <c r="Q35" s="19">
        <v>21136972.75</v>
      </c>
      <c r="R35" s="29">
        <v>2.2037595801642086E-2</v>
      </c>
      <c r="S35" s="29">
        <v>9.9059068224131991E-2</v>
      </c>
      <c r="T35" s="19">
        <v>192244946.22</v>
      </c>
      <c r="U35" s="29">
        <v>0.20043629093976009</v>
      </c>
      <c r="V35" s="29">
        <v>0.90096181078492266</v>
      </c>
    </row>
    <row r="36" spans="1:22">
      <c r="A36" s="24" t="s">
        <v>103</v>
      </c>
      <c r="B36" s="19">
        <v>19808</v>
      </c>
      <c r="C36" s="29">
        <v>2.4719362314797059E-5</v>
      </c>
      <c r="D36" s="29">
        <v>1.098764452641606E-4</v>
      </c>
      <c r="E36" s="19">
        <v>801315169.37</v>
      </c>
      <c r="F36" s="29">
        <v>1</v>
      </c>
      <c r="G36" s="29">
        <v>4.4449546822811179</v>
      </c>
      <c r="H36" s="19">
        <v>2324341.7100000004</v>
      </c>
      <c r="I36" s="29">
        <v>2.9006585658766641E-3</v>
      </c>
      <c r="J36" s="29">
        <v>1.2893295874092311E-2</v>
      </c>
      <c r="K36" s="19">
        <v>801689894.44000006</v>
      </c>
      <c r="L36" s="29">
        <v>1.0004676375592574</v>
      </c>
      <c r="M36" s="29">
        <v>4.4470333100397497</v>
      </c>
      <c r="N36" s="19">
        <v>180275216.88</v>
      </c>
      <c r="O36" s="29">
        <v>0.22497417217464349</v>
      </c>
      <c r="P36" s="29">
        <v>1</v>
      </c>
      <c r="Q36" s="19">
        <v>12792590.060000001</v>
      </c>
      <c r="R36" s="29">
        <v>1.5964492560471093E-2</v>
      </c>
      <c r="S36" s="29">
        <v>7.0961445956908065E-2</v>
      </c>
      <c r="T36" s="19">
        <v>167487742.19999999</v>
      </c>
      <c r="U36" s="29">
        <v>0.20901606334456405</v>
      </c>
      <c r="V36" s="29">
        <v>0.92906692943538671</v>
      </c>
    </row>
    <row r="37" spans="1:22">
      <c r="A37" s="24" t="s">
        <v>104</v>
      </c>
      <c r="B37" s="19">
        <v>15548</v>
      </c>
      <c r="C37" s="29">
        <v>2.3030614992731807E-5</v>
      </c>
      <c r="D37" s="29">
        <v>1.0104171271811309E-4</v>
      </c>
      <c r="E37" s="19">
        <v>675101381.57000005</v>
      </c>
      <c r="F37" s="29">
        <v>1</v>
      </c>
      <c r="G37" s="29">
        <v>4.3872780970026497</v>
      </c>
      <c r="H37" s="19">
        <v>2686026.93</v>
      </c>
      <c r="I37" s="29">
        <v>3.9787015747967192E-3</v>
      </c>
      <c r="J37" s="29">
        <v>1.7455670273615598E-2</v>
      </c>
      <c r="K37" s="19">
        <v>675361000.00999999</v>
      </c>
      <c r="L37" s="29">
        <v>1.0003845621518299</v>
      </c>
      <c r="M37" s="29">
        <v>4.3889652781083095</v>
      </c>
      <c r="N37" s="19">
        <v>153877043.27000001</v>
      </c>
      <c r="O37" s="29">
        <v>0.22793175583813374</v>
      </c>
      <c r="P37" s="29">
        <v>1</v>
      </c>
      <c r="Q37" s="19">
        <v>8152383.5</v>
      </c>
      <c r="R37" s="29">
        <v>1.2075791462670403E-2</v>
      </c>
      <c r="S37" s="29">
        <v>5.2979855388145446E-2</v>
      </c>
      <c r="T37" s="19">
        <v>145727452.78</v>
      </c>
      <c r="U37" s="29">
        <v>0.21586010154667382</v>
      </c>
      <c r="V37" s="29">
        <v>0.94703829553248986</v>
      </c>
    </row>
    <row r="38" spans="1:22">
      <c r="A38" s="24" t="s">
        <v>105</v>
      </c>
      <c r="B38" s="19">
        <v>18683</v>
      </c>
      <c r="C38" s="29">
        <v>2.1103742587089514E-5</v>
      </c>
      <c r="D38" s="29">
        <v>9.1319158980850278E-5</v>
      </c>
      <c r="E38" s="19">
        <v>885293209.14999998</v>
      </c>
      <c r="F38" s="29">
        <v>1</v>
      </c>
      <c r="G38" s="29">
        <v>4.327154702726328</v>
      </c>
      <c r="H38" s="19">
        <v>2597415.6700000004</v>
      </c>
      <c r="I38" s="29">
        <v>2.9339609105257535E-3</v>
      </c>
      <c r="J38" s="29">
        <v>1.2695702751596734E-2</v>
      </c>
      <c r="K38" s="19">
        <v>885588815.49000001</v>
      </c>
      <c r="L38" s="29">
        <v>1.0003339078363471</v>
      </c>
      <c r="M38" s="29">
        <v>4.3285995735906546</v>
      </c>
      <c r="N38" s="19">
        <v>204590145.25</v>
      </c>
      <c r="O38" s="29">
        <v>0.23109874009587619</v>
      </c>
      <c r="P38" s="29">
        <v>1</v>
      </c>
      <c r="Q38" s="19">
        <v>8954535.7599999998</v>
      </c>
      <c r="R38" s="29">
        <v>1.0114768381198307E-2</v>
      </c>
      <c r="S38" s="29">
        <v>4.3768167567689822E-2</v>
      </c>
      <c r="T38" s="19">
        <v>195639978.75999999</v>
      </c>
      <c r="U38" s="29">
        <v>0.22098890710778249</v>
      </c>
      <c r="V38" s="29">
        <v>0.95625318864179254</v>
      </c>
    </row>
    <row r="39" spans="1:22">
      <c r="A39" s="24" t="s">
        <v>106</v>
      </c>
      <c r="B39" s="19">
        <v>12094</v>
      </c>
      <c r="C39" s="29">
        <v>1.9090654922173675E-5</v>
      </c>
      <c r="D39" s="29">
        <v>8.1695435403512245E-5</v>
      </c>
      <c r="E39" s="19">
        <v>633503672.30999994</v>
      </c>
      <c r="F39" s="29">
        <v>1</v>
      </c>
      <c r="G39" s="29">
        <v>4.2793416850578296</v>
      </c>
      <c r="H39" s="19">
        <v>2830869.74</v>
      </c>
      <c r="I39" s="29">
        <v>4.4685924703128429E-3</v>
      </c>
      <c r="J39" s="29">
        <v>1.912263403174529E-2</v>
      </c>
      <c r="K39" s="19">
        <v>633741179.34000003</v>
      </c>
      <c r="L39" s="29">
        <v>1.0003749102655302</v>
      </c>
      <c r="M39" s="29">
        <v>4.2809460541852689</v>
      </c>
      <c r="N39" s="19">
        <v>148037646.66</v>
      </c>
      <c r="O39" s="29">
        <v>0.23368080270189651</v>
      </c>
      <c r="P39" s="29">
        <v>1</v>
      </c>
      <c r="Q39" s="19">
        <v>5489723.4100000001</v>
      </c>
      <c r="R39" s="29">
        <v>8.6656536496186997E-3</v>
      </c>
      <c r="S39" s="29">
        <v>3.7083292891086819E-2</v>
      </c>
      <c r="T39" s="19">
        <v>142552102.30000001</v>
      </c>
      <c r="U39" s="29">
        <v>0.22502174577804701</v>
      </c>
      <c r="V39" s="29">
        <v>0.96294493675248227</v>
      </c>
    </row>
    <row r="40" spans="1:22">
      <c r="A40" s="24" t="s">
        <v>107</v>
      </c>
      <c r="B40" s="19">
        <v>9104</v>
      </c>
      <c r="C40" s="29">
        <v>1.7425029558839507E-5</v>
      </c>
      <c r="D40" s="29">
        <v>7.3995219886525246E-5</v>
      </c>
      <c r="E40" s="19">
        <v>522466832.50999999</v>
      </c>
      <c r="F40" s="29">
        <v>1</v>
      </c>
      <c r="G40" s="29">
        <v>4.2464903509439589</v>
      </c>
      <c r="H40" s="19">
        <v>1918573.42</v>
      </c>
      <c r="I40" s="29">
        <v>3.6721439536801189E-3</v>
      </c>
      <c r="J40" s="29">
        <v>1.5593723866579826E-2</v>
      </c>
      <c r="K40" s="19">
        <v>522721332.07999998</v>
      </c>
      <c r="L40" s="29">
        <v>1.0004871114378253</v>
      </c>
      <c r="M40" s="29">
        <v>4.2485588649645187</v>
      </c>
      <c r="N40" s="19">
        <v>123034974.61</v>
      </c>
      <c r="O40" s="29">
        <v>0.23548858406747786</v>
      </c>
      <c r="P40" s="29">
        <v>1</v>
      </c>
      <c r="Q40" s="19">
        <v>4061363.13</v>
      </c>
      <c r="R40" s="29">
        <v>7.7734372352186885E-3</v>
      </c>
      <c r="S40" s="29">
        <v>3.3009826213024646E-2</v>
      </c>
      <c r="T40" s="19">
        <v>118977924.34999999</v>
      </c>
      <c r="U40" s="29">
        <v>0.22772340165291308</v>
      </c>
      <c r="V40" s="29">
        <v>0.96702522780323097</v>
      </c>
    </row>
    <row r="41" spans="1:22">
      <c r="A41" s="24" t="s">
        <v>108</v>
      </c>
      <c r="B41" s="19">
        <v>7122</v>
      </c>
      <c r="C41" s="29">
        <v>1.6033306439785809E-5</v>
      </c>
      <c r="D41" s="29">
        <v>6.713831131774229E-5</v>
      </c>
      <c r="E41" s="19">
        <v>444200329.27999997</v>
      </c>
      <c r="F41" s="29">
        <v>1</v>
      </c>
      <c r="G41" s="29">
        <v>4.187427688099449</v>
      </c>
      <c r="H41" s="19">
        <v>1539253.87</v>
      </c>
      <c r="I41" s="29">
        <v>3.4652245136669794E-3</v>
      </c>
      <c r="J41" s="29">
        <v>1.4510377074010058E-2</v>
      </c>
      <c r="K41" s="19">
        <v>444314315.39999998</v>
      </c>
      <c r="L41" s="29">
        <v>1.0002566097152263</v>
      </c>
      <c r="M41" s="29">
        <v>4.1885022227260231</v>
      </c>
      <c r="N41" s="19">
        <v>106079522.41</v>
      </c>
      <c r="O41" s="29">
        <v>0.23881009404460207</v>
      </c>
      <c r="P41" s="29">
        <v>1</v>
      </c>
      <c r="Q41" s="19">
        <v>3026164.61</v>
      </c>
      <c r="R41" s="29">
        <v>6.8126122619158814E-3</v>
      </c>
      <c r="S41" s="29">
        <v>2.8527321213832377E-2</v>
      </c>
      <c r="T41" s="19">
        <v>103058310.40000001</v>
      </c>
      <c r="U41" s="29">
        <v>0.23200863125663646</v>
      </c>
      <c r="V41" s="29">
        <v>0.97151936640209469</v>
      </c>
    </row>
    <row r="42" spans="1:22">
      <c r="A42" s="24" t="s">
        <v>109</v>
      </c>
      <c r="B42" s="19">
        <v>5585</v>
      </c>
      <c r="C42" s="29">
        <v>1.4841536739370364E-5</v>
      </c>
      <c r="D42" s="29">
        <v>6.2524112372159415E-5</v>
      </c>
      <c r="E42" s="19">
        <v>376308740.67000002</v>
      </c>
      <c r="F42" s="29">
        <v>1</v>
      </c>
      <c r="G42" s="29">
        <v>4.212778869879477</v>
      </c>
      <c r="H42" s="19">
        <v>990036.69</v>
      </c>
      <c r="I42" s="29">
        <v>2.6309160085872204E-3</v>
      </c>
      <c r="J42" s="29">
        <v>1.1083467369403894E-2</v>
      </c>
      <c r="K42" s="19">
        <v>376426133.68000001</v>
      </c>
      <c r="L42" s="29">
        <v>1.0003119592964835</v>
      </c>
      <c r="M42" s="29">
        <v>4.2140930854119647</v>
      </c>
      <c r="N42" s="19">
        <v>89325538.390000001</v>
      </c>
      <c r="O42" s="29">
        <v>0.23737300980827625</v>
      </c>
      <c r="P42" s="29">
        <v>1</v>
      </c>
      <c r="Q42" s="19">
        <v>2197177.48</v>
      </c>
      <c r="R42" s="29">
        <v>5.83876280972913E-3</v>
      </c>
      <c r="S42" s="29">
        <v>2.4597416591065003E-2</v>
      </c>
      <c r="T42" s="19">
        <v>87130171.549999997</v>
      </c>
      <c r="U42" s="29">
        <v>0.23153905857958235</v>
      </c>
      <c r="V42" s="29">
        <v>0.9754228535358509</v>
      </c>
    </row>
    <row r="43" spans="1:22">
      <c r="A43" s="24" t="s">
        <v>110</v>
      </c>
      <c r="B43" s="19">
        <v>4602</v>
      </c>
      <c r="C43" s="29">
        <v>1.3814939419904717E-5</v>
      </c>
      <c r="D43" s="29">
        <v>5.8172826035930539E-5</v>
      </c>
      <c r="E43" s="19">
        <v>333117638.81999999</v>
      </c>
      <c r="F43" s="29">
        <v>1</v>
      </c>
      <c r="G43" s="29">
        <v>4.2108636359356364</v>
      </c>
      <c r="H43" s="19">
        <v>802728.84</v>
      </c>
      <c r="I43" s="29">
        <v>2.4097458268601451E-3</v>
      </c>
      <c r="J43" s="29">
        <v>1.0147111074173036E-2</v>
      </c>
      <c r="K43" s="19">
        <v>333226618.88</v>
      </c>
      <c r="L43" s="29">
        <v>1.0003271518745931</v>
      </c>
      <c r="M43" s="29">
        <v>4.2122412278677892</v>
      </c>
      <c r="N43" s="19">
        <v>79109101.510000005</v>
      </c>
      <c r="O43" s="29">
        <v>0.23748097455970077</v>
      </c>
      <c r="P43" s="29">
        <v>1</v>
      </c>
      <c r="Q43" s="19">
        <v>1912184.45</v>
      </c>
      <c r="R43" s="29">
        <v>5.7402677827974409E-3</v>
      </c>
      <c r="S43" s="29">
        <v>2.4171484867114627E-2</v>
      </c>
      <c r="T43" s="19">
        <v>77198025.540000007</v>
      </c>
      <c r="U43" s="29">
        <v>0.23174403437013413</v>
      </c>
      <c r="V43" s="29">
        <v>0.97584252717421616</v>
      </c>
    </row>
    <row r="44" spans="1:22">
      <c r="A44" s="24" t="s">
        <v>111</v>
      </c>
      <c r="B44" s="19">
        <v>3758</v>
      </c>
      <c r="C44" s="29">
        <v>1.2918230200980203E-5</v>
      </c>
      <c r="D44" s="29">
        <v>5.4304624792678769E-5</v>
      </c>
      <c r="E44" s="19">
        <v>290906721.86000001</v>
      </c>
      <c r="F44" s="29">
        <v>1</v>
      </c>
      <c r="G44" s="29">
        <v>4.2037201650546736</v>
      </c>
      <c r="H44" s="19">
        <v>639096.21</v>
      </c>
      <c r="I44" s="29">
        <v>2.1969111126540677E-3</v>
      </c>
      <c r="J44" s="29">
        <v>9.2351995450966028E-3</v>
      </c>
      <c r="K44" s="19">
        <v>290968578.25999999</v>
      </c>
      <c r="L44" s="29">
        <v>1.0002126331066001</v>
      </c>
      <c r="M44" s="29">
        <v>4.2046140151326474</v>
      </c>
      <c r="N44" s="19">
        <v>69202209.099999994</v>
      </c>
      <c r="O44" s="29">
        <v>0.23788453101920357</v>
      </c>
      <c r="P44" s="29">
        <v>1</v>
      </c>
      <c r="Q44" s="19">
        <v>1378003.11</v>
      </c>
      <c r="R44" s="29">
        <v>4.7369242662710608E-3</v>
      </c>
      <c r="S44" s="29">
        <v>1.9912704058460472E-2</v>
      </c>
      <c r="T44" s="19">
        <v>67825532.230000004</v>
      </c>
      <c r="U44" s="29">
        <v>0.23315216574005912</v>
      </c>
      <c r="V44" s="29">
        <v>0.98010646064765594</v>
      </c>
    </row>
    <row r="45" spans="1:22">
      <c r="A45" s="24" t="s">
        <v>112</v>
      </c>
      <c r="B45" s="19">
        <v>2925</v>
      </c>
      <c r="C45" s="29">
        <v>1.2133627880799215E-5</v>
      </c>
      <c r="D45" s="29">
        <v>5.0481880180627446E-5</v>
      </c>
      <c r="E45" s="19">
        <v>241065576.49000001</v>
      </c>
      <c r="F45" s="29">
        <v>1</v>
      </c>
      <c r="G45" s="29">
        <v>4.1604935206981404</v>
      </c>
      <c r="H45" s="19">
        <v>528525.56000000006</v>
      </c>
      <c r="I45" s="29">
        <v>2.1924555454806904E-3</v>
      </c>
      <c r="J45" s="29">
        <v>9.1216970913911202E-3</v>
      </c>
      <c r="K45" s="19">
        <v>241196238.13999999</v>
      </c>
      <c r="L45" s="29">
        <v>1.0005420170391079</v>
      </c>
      <c r="M45" s="29">
        <v>4.1627485790774577</v>
      </c>
      <c r="N45" s="19">
        <v>57941582</v>
      </c>
      <c r="O45" s="29">
        <v>0.24035610079070563</v>
      </c>
      <c r="P45" s="29">
        <v>1</v>
      </c>
      <c r="Q45" s="19">
        <v>1152682.58</v>
      </c>
      <c r="R45" s="29">
        <v>4.7816141847519906E-3</v>
      </c>
      <c r="S45" s="29">
        <v>1.9893874834138979E-2</v>
      </c>
      <c r="T45" s="19">
        <v>56790172.560000002</v>
      </c>
      <c r="U45" s="29">
        <v>0.23557976790749216</v>
      </c>
      <c r="V45" s="29">
        <v>0.98012809798669287</v>
      </c>
    </row>
    <row r="46" spans="1:22">
      <c r="A46" s="24" t="s">
        <v>113</v>
      </c>
      <c r="B46" s="19">
        <v>2601</v>
      </c>
      <c r="C46" s="29">
        <v>1.1440066047529286E-5</v>
      </c>
      <c r="D46" s="29">
        <v>4.7481036984292414E-5</v>
      </c>
      <c r="E46" s="19">
        <v>227358827.22999999</v>
      </c>
      <c r="F46" s="29">
        <v>1</v>
      </c>
      <c r="G46" s="29">
        <v>4.1504163338765778</v>
      </c>
      <c r="H46" s="19">
        <v>606856.37</v>
      </c>
      <c r="I46" s="29">
        <v>2.6691568451225954E-3</v>
      </c>
      <c r="J46" s="29">
        <v>1.1078112167675295E-2</v>
      </c>
      <c r="K46" s="19">
        <v>227400419.05000001</v>
      </c>
      <c r="L46" s="29">
        <v>1.0001829347050508</v>
      </c>
      <c r="M46" s="29">
        <v>4.1511755890644535</v>
      </c>
      <c r="N46" s="19">
        <v>54779763.990000002</v>
      </c>
      <c r="O46" s="29">
        <v>0.24093968401140581</v>
      </c>
      <c r="P46" s="29">
        <v>1</v>
      </c>
      <c r="Q46" s="19">
        <v>913511.47</v>
      </c>
      <c r="R46" s="29">
        <v>4.0179283167918372E-3</v>
      </c>
      <c r="S46" s="29">
        <v>1.6676075314358066E-2</v>
      </c>
      <c r="T46" s="19">
        <v>53866959.409999996</v>
      </c>
      <c r="U46" s="29">
        <v>0.23692486483274863</v>
      </c>
      <c r="V46" s="29">
        <v>0.98333682890334029</v>
      </c>
    </row>
    <row r="47" spans="1:22">
      <c r="A47" s="24" t="s">
        <v>114</v>
      </c>
      <c r="B47" s="19">
        <v>2171</v>
      </c>
      <c r="C47" s="29">
        <v>1.0817589686442427E-5</v>
      </c>
      <c r="D47" s="29">
        <v>4.5485714835385969E-5</v>
      </c>
      <c r="E47" s="19">
        <v>200691657.09999999</v>
      </c>
      <c r="F47" s="29">
        <v>1</v>
      </c>
      <c r="G47" s="29">
        <v>4.204792024270688</v>
      </c>
      <c r="H47" s="19">
        <v>244572.26</v>
      </c>
      <c r="I47" s="29">
        <v>1.2186468711957235E-3</v>
      </c>
      <c r="J47" s="29">
        <v>5.1241566444062067E-3</v>
      </c>
      <c r="K47" s="19">
        <v>200703277.78999999</v>
      </c>
      <c r="L47" s="29">
        <v>1.0000579032041885</v>
      </c>
      <c r="M47" s="29">
        <v>4.2050354952018392</v>
      </c>
      <c r="N47" s="19">
        <v>47729270.780000001</v>
      </c>
      <c r="O47" s="29">
        <v>0.23782389098624868</v>
      </c>
      <c r="P47" s="29">
        <v>1</v>
      </c>
      <c r="Q47" s="19">
        <v>763297.61</v>
      </c>
      <c r="R47" s="29">
        <v>3.8033350316085462E-3</v>
      </c>
      <c r="S47" s="29">
        <v>1.5992232806536919E-2</v>
      </c>
      <c r="T47" s="19">
        <v>46966352.039999999</v>
      </c>
      <c r="U47" s="29">
        <v>0.23402244377601483</v>
      </c>
      <c r="V47" s="29">
        <v>0.98401570508972269</v>
      </c>
    </row>
    <row r="48" spans="1:22">
      <c r="A48" s="24" t="s">
        <v>115</v>
      </c>
      <c r="B48" s="19">
        <v>2004</v>
      </c>
      <c r="C48" s="29">
        <v>1.0258187399831715E-5</v>
      </c>
      <c r="D48" s="29">
        <v>4.1939627474297699E-5</v>
      </c>
      <c r="E48" s="19">
        <v>195356150.34999999</v>
      </c>
      <c r="F48" s="29">
        <v>1</v>
      </c>
      <c r="G48" s="29">
        <v>4.0884052746965525</v>
      </c>
      <c r="H48" s="19">
        <v>208116.24</v>
      </c>
      <c r="I48" s="29">
        <v>1.0653170613115534E-3</v>
      </c>
      <c r="J48" s="29">
        <v>4.3554478926903862E-3</v>
      </c>
      <c r="K48" s="19">
        <v>195363061.80000001</v>
      </c>
      <c r="L48" s="29">
        <v>1.000035378717218</v>
      </c>
      <c r="M48" s="29">
        <v>4.0885499172306385</v>
      </c>
      <c r="N48" s="19">
        <v>47782970.920000002</v>
      </c>
      <c r="O48" s="29">
        <v>0.24459414681540381</v>
      </c>
      <c r="P48" s="29">
        <v>1</v>
      </c>
      <c r="Q48" s="19">
        <v>716423.81</v>
      </c>
      <c r="R48" s="29">
        <v>3.6672703097212732E-3</v>
      </c>
      <c r="S48" s="29">
        <v>1.4993287278002513E-2</v>
      </c>
      <c r="T48" s="19">
        <v>47067622.5</v>
      </c>
      <c r="U48" s="29">
        <v>0.24093238127222341</v>
      </c>
      <c r="V48" s="29">
        <v>0.98502921843855917</v>
      </c>
    </row>
    <row r="49" spans="1:22">
      <c r="A49" s="24" t="s">
        <v>116</v>
      </c>
      <c r="B49" s="19">
        <v>2819</v>
      </c>
      <c r="C49" s="29">
        <v>9.5475635917218961E-6</v>
      </c>
      <c r="D49" s="29">
        <v>3.9095225641811541E-5</v>
      </c>
      <c r="E49" s="19">
        <v>295258572.81999999</v>
      </c>
      <c r="F49" s="29">
        <v>1</v>
      </c>
      <c r="G49" s="29">
        <v>4.0947855718613493</v>
      </c>
      <c r="H49" s="19">
        <v>798793.88</v>
      </c>
      <c r="I49" s="29">
        <v>2.7054045285485168E-3</v>
      </c>
      <c r="J49" s="29">
        <v>1.1078051429548824E-2</v>
      </c>
      <c r="K49" s="19">
        <v>295264408.52999997</v>
      </c>
      <c r="L49" s="29">
        <v>1.0000197647436424</v>
      </c>
      <c r="M49" s="29">
        <v>4.094866504248448</v>
      </c>
      <c r="N49" s="19">
        <v>72105991.299999997</v>
      </c>
      <c r="O49" s="29">
        <v>0.24421303202585873</v>
      </c>
      <c r="P49" s="29">
        <v>1</v>
      </c>
      <c r="Q49" s="19">
        <v>1024450.76</v>
      </c>
      <c r="R49" s="29">
        <v>3.4696732095380722E-3</v>
      </c>
      <c r="S49" s="29">
        <v>1.4207567797490359E-2</v>
      </c>
      <c r="T49" s="19">
        <v>71082410.939999998</v>
      </c>
      <c r="U49" s="29">
        <v>0.24074630674088618</v>
      </c>
      <c r="V49" s="29">
        <v>0.9858045033214875</v>
      </c>
    </row>
    <row r="50" spans="1:22">
      <c r="A50" s="24" t="s">
        <v>117</v>
      </c>
      <c r="B50" s="19">
        <v>2164</v>
      </c>
      <c r="C50" s="29">
        <v>8.7073833789883489E-6</v>
      </c>
      <c r="D50" s="29">
        <v>3.4046334272102734E-5</v>
      </c>
      <c r="E50" s="19">
        <v>248524718.13999999</v>
      </c>
      <c r="F50" s="29">
        <v>1</v>
      </c>
      <c r="G50" s="29">
        <v>3.9100534328440637</v>
      </c>
      <c r="H50" s="19">
        <v>384085.2</v>
      </c>
      <c r="I50" s="29">
        <v>1.5454607609036116E-3</v>
      </c>
      <c r="J50" s="29">
        <v>6.0428341534969655E-3</v>
      </c>
      <c r="K50" s="19">
        <v>248537334.75</v>
      </c>
      <c r="L50" s="29">
        <v>1.0000507660167344</v>
      </c>
      <c r="M50" s="29">
        <v>3.910251930682068</v>
      </c>
      <c r="N50" s="19">
        <v>63560440.390000001</v>
      </c>
      <c r="O50" s="29">
        <v>0.25575098068995644</v>
      </c>
      <c r="P50" s="29">
        <v>1</v>
      </c>
      <c r="Q50" s="19">
        <v>768442.44</v>
      </c>
      <c r="R50" s="29">
        <v>3.0920161412963266E-3</v>
      </c>
      <c r="S50" s="29">
        <v>1.2089948327684957E-2</v>
      </c>
      <c r="T50" s="19">
        <v>62792409.369999997</v>
      </c>
      <c r="U50" s="29">
        <v>0.2526606199976757</v>
      </c>
      <c r="V50" s="29">
        <v>0.98791652456642143</v>
      </c>
    </row>
    <row r="51" spans="1:22">
      <c r="A51" s="24" t="s">
        <v>118</v>
      </c>
      <c r="B51" s="19">
        <v>1680</v>
      </c>
      <c r="C51" s="29">
        <v>8.0125710211151871E-6</v>
      </c>
      <c r="D51" s="29">
        <v>2.9710477103972305E-5</v>
      </c>
      <c r="E51" s="19">
        <v>209670528.41999999</v>
      </c>
      <c r="F51" s="29">
        <v>1</v>
      </c>
      <c r="G51" s="29">
        <v>3.7079829964286812</v>
      </c>
      <c r="H51" s="19">
        <v>664355.03</v>
      </c>
      <c r="I51" s="29">
        <v>3.1685665839941133E-3</v>
      </c>
      <c r="J51" s="29">
        <v>1.1748991016502282E-2</v>
      </c>
      <c r="K51" s="19">
        <v>209677841</v>
      </c>
      <c r="L51" s="29">
        <v>1.0000348765277367</v>
      </c>
      <c r="M51" s="29">
        <v>3.7081123180005031</v>
      </c>
      <c r="N51" s="19">
        <v>56545709.25</v>
      </c>
      <c r="O51" s="29">
        <v>0.26968839958628271</v>
      </c>
      <c r="P51" s="29">
        <v>1</v>
      </c>
      <c r="Q51" s="19">
        <v>575743.39</v>
      </c>
      <c r="R51" s="29">
        <v>2.7459433347098924E-3</v>
      </c>
      <c r="S51" s="29">
        <v>1.0181911194260951E-2</v>
      </c>
      <c r="T51" s="19">
        <v>55970223.009999998</v>
      </c>
      <c r="U51" s="29">
        <v>0.26694368269957164</v>
      </c>
      <c r="V51" s="29">
        <v>0.98982263645406476</v>
      </c>
    </row>
    <row r="52" spans="1:22">
      <c r="A52" s="24" t="s">
        <v>119</v>
      </c>
      <c r="B52" s="19">
        <v>1271</v>
      </c>
      <c r="C52" s="29">
        <v>7.4124429135680767E-6</v>
      </c>
      <c r="D52" s="29">
        <v>2.6669944631581319E-5</v>
      </c>
      <c r="E52" s="19">
        <v>171468436.90000001</v>
      </c>
      <c r="F52" s="29">
        <v>1</v>
      </c>
      <c r="G52" s="29">
        <v>3.5979966311461804</v>
      </c>
      <c r="H52" s="19">
        <v>235227.03</v>
      </c>
      <c r="I52" s="29">
        <v>1.371838655864017E-3</v>
      </c>
      <c r="J52" s="29">
        <v>4.9358708622748377E-3</v>
      </c>
      <c r="K52" s="19">
        <v>171475492.16</v>
      </c>
      <c r="L52" s="29">
        <v>1.0000411461148626</v>
      </c>
      <c r="M52" s="29">
        <v>3.5981446747288408</v>
      </c>
      <c r="N52" s="19">
        <v>47656641.869999997</v>
      </c>
      <c r="O52" s="29">
        <v>0.27793244477870432</v>
      </c>
      <c r="P52" s="29">
        <v>1</v>
      </c>
      <c r="Q52" s="19">
        <v>450548.21</v>
      </c>
      <c r="R52" s="29">
        <v>2.6275868500670982E-3</v>
      </c>
      <c r="S52" s="29">
        <v>9.4540486345854238E-3</v>
      </c>
      <c r="T52" s="19">
        <v>47206093.630000003</v>
      </c>
      <c r="U52" s="29">
        <v>0.27530485775367791</v>
      </c>
      <c r="V52" s="29">
        <v>0.99054595073591167</v>
      </c>
    </row>
    <row r="53" spans="1:22">
      <c r="A53" s="24" t="s">
        <v>120</v>
      </c>
      <c r="B53" s="19">
        <v>1025</v>
      </c>
      <c r="C53" s="29">
        <v>6.9055088118774627E-6</v>
      </c>
      <c r="D53" s="29">
        <v>2.4164005988595071E-5</v>
      </c>
      <c r="E53" s="19">
        <v>148432219.53999999</v>
      </c>
      <c r="F53" s="29">
        <v>1</v>
      </c>
      <c r="G53" s="29">
        <v>3.4992361384048958</v>
      </c>
      <c r="H53" s="19">
        <v>524597.89</v>
      </c>
      <c r="I53" s="29">
        <v>3.5342588800851941E-3</v>
      </c>
      <c r="J53" s="29">
        <v>1.2367206395672526E-2</v>
      </c>
      <c r="K53" s="19">
        <v>148513511.66</v>
      </c>
      <c r="L53" s="29">
        <v>1.0005476716595085</v>
      </c>
      <c r="M53" s="29">
        <v>3.5011525708678284</v>
      </c>
      <c r="N53" s="19">
        <v>42418463.25</v>
      </c>
      <c r="O53" s="29">
        <v>0.28577665537480518</v>
      </c>
      <c r="P53" s="29">
        <v>1</v>
      </c>
      <c r="Q53" s="19">
        <v>335437.78000000003</v>
      </c>
      <c r="R53" s="29">
        <v>2.2598717518308429E-3</v>
      </c>
      <c r="S53" s="29">
        <v>7.9078249021668663E-3</v>
      </c>
      <c r="T53" s="19">
        <v>42083108.920000002</v>
      </c>
      <c r="U53" s="29">
        <v>0.28351734583244786</v>
      </c>
      <c r="V53" s="29">
        <v>0.99209414240154026</v>
      </c>
    </row>
    <row r="54" spans="1:22">
      <c r="A54" s="24" t="s">
        <v>121</v>
      </c>
      <c r="B54" s="19">
        <v>757</v>
      </c>
      <c r="C54" s="29">
        <v>6.4672749460607868E-6</v>
      </c>
      <c r="D54" s="29">
        <v>2.3137165458750395E-5</v>
      </c>
      <c r="E54" s="19">
        <v>117050845.42</v>
      </c>
      <c r="F54" s="29">
        <v>1</v>
      </c>
      <c r="G54" s="29">
        <v>3.5775756638958467</v>
      </c>
      <c r="H54" s="19">
        <v>158977.07999999999</v>
      </c>
      <c r="I54" s="29">
        <v>1.3581882252072673E-3</v>
      </c>
      <c r="J54" s="29">
        <v>4.8590211414914104E-3</v>
      </c>
      <c r="K54" s="19">
        <v>117050845.42</v>
      </c>
      <c r="L54" s="29">
        <v>1</v>
      </c>
      <c r="M54" s="29">
        <v>3.5775756638958467</v>
      </c>
      <c r="N54" s="19">
        <v>32717923.09</v>
      </c>
      <c r="O54" s="29">
        <v>0.27951889601994812</v>
      </c>
      <c r="P54" s="29">
        <v>1</v>
      </c>
      <c r="Q54" s="19">
        <v>295428.59000000003</v>
      </c>
      <c r="R54" s="29">
        <v>2.5239338420833084E-3</v>
      </c>
      <c r="S54" s="29">
        <v>9.0295642907203873E-3</v>
      </c>
      <c r="T54" s="19">
        <v>32422494.510000002</v>
      </c>
      <c r="U54" s="29">
        <v>0.27699496226329778</v>
      </c>
      <c r="V54" s="29">
        <v>0.99097043601492252</v>
      </c>
    </row>
    <row r="55" spans="1:22">
      <c r="A55" s="24" t="s">
        <v>122</v>
      </c>
      <c r="B55" s="19">
        <v>717</v>
      </c>
      <c r="C55" s="29">
        <v>6.0663736561938505E-6</v>
      </c>
      <c r="D55" s="29">
        <v>2.1905197929785264E-5</v>
      </c>
      <c r="E55" s="19">
        <v>118192521.7</v>
      </c>
      <c r="F55" s="29">
        <v>1</v>
      </c>
      <c r="G55" s="29">
        <v>3.6109213133318554</v>
      </c>
      <c r="H55" s="19">
        <v>121803.33</v>
      </c>
      <c r="I55" s="29">
        <v>1.0305502264277352E-3</v>
      </c>
      <c r="J55" s="29">
        <v>3.7212357770668781E-3</v>
      </c>
      <c r="K55" s="19">
        <v>118255906.59</v>
      </c>
      <c r="L55" s="29">
        <v>1.0005362851142214</v>
      </c>
      <c r="M55" s="29">
        <v>3.61285779668082</v>
      </c>
      <c r="N55" s="19">
        <v>32731957.149999999</v>
      </c>
      <c r="O55" s="29">
        <v>0.2769376325947363</v>
      </c>
      <c r="P55" s="29">
        <v>1</v>
      </c>
      <c r="Q55" s="19">
        <v>318835.28999999998</v>
      </c>
      <c r="R55" s="29">
        <v>2.6975927530277916E-3</v>
      </c>
      <c r="S55" s="29">
        <v>9.7407951665976072E-3</v>
      </c>
      <c r="T55" s="19">
        <v>32413121.859999999</v>
      </c>
      <c r="U55" s="29">
        <v>0.27424003984170853</v>
      </c>
      <c r="V55" s="29">
        <v>0.99025920483340246</v>
      </c>
    </row>
    <row r="56" spans="1:22">
      <c r="A56" s="24" t="s">
        <v>123</v>
      </c>
      <c r="B56" s="19">
        <v>594</v>
      </c>
      <c r="C56" s="29">
        <v>5.7203891791353636E-6</v>
      </c>
      <c r="D56" s="29">
        <v>2.0565293782263735E-5</v>
      </c>
      <c r="E56" s="19">
        <v>103839088.81</v>
      </c>
      <c r="F56" s="29">
        <v>1</v>
      </c>
      <c r="G56" s="29">
        <v>3.5950864772057658</v>
      </c>
      <c r="H56" s="19">
        <v>269208.29000000004</v>
      </c>
      <c r="I56" s="29">
        <v>2.592552506817399E-3</v>
      </c>
      <c r="J56" s="29">
        <v>9.3204504587051391E-3</v>
      </c>
      <c r="K56" s="19">
        <v>103852195.55</v>
      </c>
      <c r="L56" s="29">
        <v>1.0001262216391746</v>
      </c>
      <c r="M56" s="29">
        <v>3.5955402549138928</v>
      </c>
      <c r="N56" s="19">
        <v>28883613.640000001</v>
      </c>
      <c r="O56" s="29">
        <v>0.27815742579222658</v>
      </c>
      <c r="P56" s="29">
        <v>1</v>
      </c>
      <c r="Q56" s="19">
        <v>224599.55</v>
      </c>
      <c r="R56" s="29">
        <v>2.1629576354523098E-3</v>
      </c>
      <c r="S56" s="29">
        <v>7.7760197459835565E-3</v>
      </c>
      <c r="T56" s="19">
        <v>28659014.140000001</v>
      </c>
      <c r="U56" s="29">
        <v>0.27599446863828853</v>
      </c>
      <c r="V56" s="29">
        <v>0.99222398198510176</v>
      </c>
    </row>
    <row r="57" spans="1:22">
      <c r="A57" s="24" t="s">
        <v>124</v>
      </c>
      <c r="B57" s="19">
        <v>918</v>
      </c>
      <c r="C57" s="29">
        <v>5.2657144129716734E-6</v>
      </c>
      <c r="D57" s="29">
        <v>1.8759354699360857E-5</v>
      </c>
      <c r="E57" s="19">
        <v>174335318.63</v>
      </c>
      <c r="F57" s="29">
        <v>1</v>
      </c>
      <c r="G57" s="29">
        <v>3.5625469268042078</v>
      </c>
      <c r="H57" s="19">
        <v>210608.37</v>
      </c>
      <c r="I57" s="29">
        <v>1.2080648468425609E-3</v>
      </c>
      <c r="J57" s="29">
        <v>4.3037877074991616E-3</v>
      </c>
      <c r="K57" s="19">
        <v>174370598.91999999</v>
      </c>
      <c r="L57" s="29">
        <v>1.0002023702958025</v>
      </c>
      <c r="M57" s="29">
        <v>3.5632678804795956</v>
      </c>
      <c r="N57" s="19">
        <v>48935585.189999998</v>
      </c>
      <c r="O57" s="29">
        <v>0.28069805690869948</v>
      </c>
      <c r="P57" s="29">
        <v>1</v>
      </c>
      <c r="Q57" s="19">
        <v>291363.26</v>
      </c>
      <c r="R57" s="29">
        <v>1.6712807381180968E-3</v>
      </c>
      <c r="S57" s="29">
        <v>5.9540160574096945E-3</v>
      </c>
      <c r="T57" s="19">
        <v>48644221.93</v>
      </c>
      <c r="U57" s="29">
        <v>0.27902677617058141</v>
      </c>
      <c r="V57" s="29">
        <v>0.99404598394259036</v>
      </c>
    </row>
    <row r="58" spans="1:22">
      <c r="A58" s="24" t="s">
        <v>125</v>
      </c>
      <c r="B58" s="19">
        <v>733</v>
      </c>
      <c r="C58" s="29">
        <v>4.7836996480510914E-6</v>
      </c>
      <c r="D58" s="29">
        <v>1.7826858313334959E-5</v>
      </c>
      <c r="E58" s="19">
        <v>153228683.63999999</v>
      </c>
      <c r="F58" s="29">
        <v>1</v>
      </c>
      <c r="G58" s="29">
        <v>3.7265839465062842</v>
      </c>
      <c r="H58" s="19">
        <v>286625.95</v>
      </c>
      <c r="I58" s="29">
        <v>1.8705763385229329E-3</v>
      </c>
      <c r="J58" s="29">
        <v>6.9708597538540662E-3</v>
      </c>
      <c r="K58" s="19">
        <v>153280490.31999999</v>
      </c>
      <c r="L58" s="29">
        <v>1.0003381004050242</v>
      </c>
      <c r="M58" s="29">
        <v>3.7278439060479545</v>
      </c>
      <c r="N58" s="19">
        <v>41117732.979999997</v>
      </c>
      <c r="O58" s="29">
        <v>0.26834227119384002</v>
      </c>
      <c r="P58" s="29">
        <v>1</v>
      </c>
      <c r="Q58" s="19">
        <v>257290.46</v>
      </c>
      <c r="R58" s="29">
        <v>1.6791272618675353E-3</v>
      </c>
      <c r="S58" s="29">
        <v>6.2574086982166112E-3</v>
      </c>
      <c r="T58" s="19">
        <v>40860442.539999999</v>
      </c>
      <c r="U58" s="29">
        <v>0.26666314406249636</v>
      </c>
      <c r="V58" s="29">
        <v>0.99374259178819158</v>
      </c>
    </row>
    <row r="59" spans="1:22">
      <c r="A59" s="24" t="s">
        <v>126</v>
      </c>
      <c r="B59" s="19">
        <v>766</v>
      </c>
      <c r="C59" s="29">
        <v>4.2759168093472144E-6</v>
      </c>
      <c r="D59" s="29">
        <v>1.568185397877658E-5</v>
      </c>
      <c r="E59" s="19">
        <v>179142867.87</v>
      </c>
      <c r="F59" s="29">
        <v>1</v>
      </c>
      <c r="G59" s="29">
        <v>3.6674834141992254</v>
      </c>
      <c r="H59" s="19">
        <v>364507.23</v>
      </c>
      <c r="I59" s="29">
        <v>2.0347292322266202E-3</v>
      </c>
      <c r="J59" s="29">
        <v>7.4623357115774546E-3</v>
      </c>
      <c r="K59" s="19">
        <v>179142867.87</v>
      </c>
      <c r="L59" s="29">
        <v>1</v>
      </c>
      <c r="M59" s="29">
        <v>3.6674834141992254</v>
      </c>
      <c r="N59" s="19">
        <v>48846265.310000002</v>
      </c>
      <c r="O59" s="29">
        <v>0.27266653643976857</v>
      </c>
      <c r="P59" s="29">
        <v>1</v>
      </c>
      <c r="Q59" s="19">
        <v>311126.06</v>
      </c>
      <c r="R59" s="29">
        <v>1.7367482373106657E-3</v>
      </c>
      <c r="S59" s="29">
        <v>6.3694953549766073E-3</v>
      </c>
      <c r="T59" s="19">
        <v>48535158.259999998</v>
      </c>
      <c r="U59" s="29">
        <v>0.27092989431887898</v>
      </c>
      <c r="V59" s="29">
        <v>0.99363089382523762</v>
      </c>
    </row>
    <row r="60" spans="1:22">
      <c r="A60" s="24" t="s">
        <v>127</v>
      </c>
      <c r="B60" s="19">
        <v>544</v>
      </c>
      <c r="C60" s="29">
        <v>3.7934861256869333E-6</v>
      </c>
      <c r="D60" s="29">
        <v>1.4414256613824522E-5</v>
      </c>
      <c r="E60" s="19">
        <v>143403714.15000001</v>
      </c>
      <c r="F60" s="29">
        <v>1</v>
      </c>
      <c r="G60" s="29">
        <v>3.799738851348601</v>
      </c>
      <c r="H60" s="19">
        <v>310290.44</v>
      </c>
      <c r="I60" s="29">
        <v>2.1637545571200254E-3</v>
      </c>
      <c r="J60" s="29">
        <v>8.2217022554715458E-3</v>
      </c>
      <c r="K60" s="19">
        <v>143403714.15000001</v>
      </c>
      <c r="L60" s="29">
        <v>1</v>
      </c>
      <c r="M60" s="29">
        <v>3.799738851348601</v>
      </c>
      <c r="N60" s="19">
        <v>37740413.159999996</v>
      </c>
      <c r="O60" s="29">
        <v>0.2631759810664569</v>
      </c>
      <c r="P60" s="29">
        <v>1</v>
      </c>
      <c r="Q60" s="19">
        <v>195358.71</v>
      </c>
      <c r="R60" s="29">
        <v>1.3622988160240756E-3</v>
      </c>
      <c r="S60" s="29">
        <v>5.1763797383928799E-3</v>
      </c>
      <c r="T60" s="19">
        <v>37545054.409999996</v>
      </c>
      <c r="U60" s="29">
        <v>0.26181368197150001</v>
      </c>
      <c r="V60" s="29">
        <v>0.99482361920173534</v>
      </c>
    </row>
    <row r="61" spans="1:22">
      <c r="A61" s="24" t="s">
        <v>128</v>
      </c>
      <c r="B61" s="19">
        <v>422</v>
      </c>
      <c r="C61" s="29">
        <v>3.4000188275317451E-6</v>
      </c>
      <c r="D61" s="29">
        <v>1.2985039032501161E-5</v>
      </c>
      <c r="E61" s="19">
        <v>124116959.76000001</v>
      </c>
      <c r="F61" s="29">
        <v>1</v>
      </c>
      <c r="G61" s="29">
        <v>3.8191079788601328</v>
      </c>
      <c r="H61" s="19">
        <v>152658.29999999999</v>
      </c>
      <c r="I61" s="29">
        <v>1.2299551994762782E-3</v>
      </c>
      <c r="J61" s="29">
        <v>4.6973317159603595E-3</v>
      </c>
      <c r="K61" s="19">
        <v>124116959.76000001</v>
      </c>
      <c r="L61" s="29">
        <v>1</v>
      </c>
      <c r="M61" s="29">
        <v>3.8191079788601328</v>
      </c>
      <c r="N61" s="19">
        <v>32498939.66</v>
      </c>
      <c r="O61" s="29">
        <v>0.26184124814885812</v>
      </c>
      <c r="P61" s="29">
        <v>1</v>
      </c>
      <c r="Q61" s="19">
        <v>119062.05</v>
      </c>
      <c r="R61" s="29">
        <v>9.5927301337565406E-4</v>
      </c>
      <c r="S61" s="29">
        <v>3.6635672192881631E-3</v>
      </c>
      <c r="T61" s="19">
        <v>32379877.629999999</v>
      </c>
      <c r="U61" s="29">
        <v>0.26088197529662077</v>
      </c>
      <c r="V61" s="29">
        <v>0.99633643339611644</v>
      </c>
    </row>
    <row r="62" spans="1:22">
      <c r="A62" s="24" t="s">
        <v>129</v>
      </c>
      <c r="B62" s="19">
        <v>310</v>
      </c>
      <c r="C62" s="29">
        <v>3.0826995807580182E-6</v>
      </c>
      <c r="D62" s="29">
        <v>1.1613073536061494E-5</v>
      </c>
      <c r="E62" s="19">
        <v>100561210.03</v>
      </c>
      <c r="F62" s="29">
        <v>1</v>
      </c>
      <c r="G62" s="29">
        <v>3.7671765385603702</v>
      </c>
      <c r="H62" s="19">
        <v>38019.4</v>
      </c>
      <c r="I62" s="29">
        <v>3.7807222077635935E-4</v>
      </c>
      <c r="J62" s="29">
        <v>1.4242647999901173E-3</v>
      </c>
      <c r="K62" s="19">
        <v>100567432.64</v>
      </c>
      <c r="L62" s="29">
        <v>1.0000618788298008</v>
      </c>
      <c r="M62" s="29">
        <v>3.7674096470362288</v>
      </c>
      <c r="N62" s="19">
        <v>26694052.960000001</v>
      </c>
      <c r="O62" s="29">
        <v>0.26545079312427206</v>
      </c>
      <c r="P62" s="29">
        <v>1</v>
      </c>
      <c r="Q62" s="19">
        <v>93671.58</v>
      </c>
      <c r="R62" s="29">
        <v>9.3148819482239081E-4</v>
      </c>
      <c r="S62" s="29">
        <v>3.5090804734808616E-3</v>
      </c>
      <c r="T62" s="19">
        <v>26600381.370000001</v>
      </c>
      <c r="U62" s="29">
        <v>0.26451930483000774</v>
      </c>
      <c r="V62" s="29">
        <v>0.99649091915190391</v>
      </c>
    </row>
    <row r="63" spans="1:22">
      <c r="A63" s="24" t="s">
        <v>130</v>
      </c>
      <c r="B63" s="19">
        <v>284</v>
      </c>
      <c r="C63" s="29">
        <v>2.8260561760887311E-6</v>
      </c>
      <c r="D63" s="29">
        <v>1.1150526893118543E-5</v>
      </c>
      <c r="E63" s="19">
        <v>100493402.22</v>
      </c>
      <c r="F63" s="29">
        <v>1</v>
      </c>
      <c r="G63" s="29">
        <v>3.9456140282925656</v>
      </c>
      <c r="H63" s="19">
        <v>78034.36</v>
      </c>
      <c r="I63" s="29">
        <v>7.7651227121525157E-4</v>
      </c>
      <c r="J63" s="29">
        <v>3.063817710448218E-3</v>
      </c>
      <c r="K63" s="19">
        <v>100493402.22</v>
      </c>
      <c r="L63" s="29">
        <v>1</v>
      </c>
      <c r="M63" s="29">
        <v>3.9456140282925656</v>
      </c>
      <c r="N63" s="19">
        <v>25469648.449999999</v>
      </c>
      <c r="O63" s="29">
        <v>0.25344597642581435</v>
      </c>
      <c r="P63" s="29">
        <v>1</v>
      </c>
      <c r="Q63" s="19">
        <v>97802.01</v>
      </c>
      <c r="R63" s="29">
        <v>9.7321821969856281E-4</v>
      </c>
      <c r="S63" s="29">
        <v>3.8399434602325653E-3</v>
      </c>
      <c r="T63" s="19">
        <v>25371846.48</v>
      </c>
      <c r="U63" s="29">
        <v>0.25247275860415186</v>
      </c>
      <c r="V63" s="29">
        <v>0.9961600581102642</v>
      </c>
    </row>
    <row r="64" spans="1:22">
      <c r="A64" s="24" t="s">
        <v>131</v>
      </c>
      <c r="B64" s="19">
        <v>219</v>
      </c>
      <c r="C64" s="29">
        <v>2.5983627512232216E-6</v>
      </c>
      <c r="D64" s="29">
        <v>1.0033360276937346E-5</v>
      </c>
      <c r="E64" s="19">
        <v>84283843.700000003</v>
      </c>
      <c r="F64" s="29">
        <v>1</v>
      </c>
      <c r="G64" s="29">
        <v>3.8614162984802562</v>
      </c>
      <c r="H64" s="19">
        <v>99916.12</v>
      </c>
      <c r="I64" s="29">
        <v>1.1854718011632399E-3</v>
      </c>
      <c r="J64" s="29">
        <v>4.5776001344004797E-3</v>
      </c>
      <c r="K64" s="19">
        <v>84315497.180000007</v>
      </c>
      <c r="L64" s="29">
        <v>1.0003755580976192</v>
      </c>
      <c r="M64" s="29">
        <v>3.8628664846394289</v>
      </c>
      <c r="N64" s="19">
        <v>21827183.91</v>
      </c>
      <c r="O64" s="29">
        <v>0.25897233623672528</v>
      </c>
      <c r="P64" s="29">
        <v>1</v>
      </c>
      <c r="Q64" s="19">
        <v>95265.93</v>
      </c>
      <c r="R64" s="29">
        <v>1.1302988309252915E-3</v>
      </c>
      <c r="S64" s="29">
        <v>4.3645543278881E-3</v>
      </c>
      <c r="T64" s="19">
        <v>21731917.98</v>
      </c>
      <c r="U64" s="29">
        <v>0.25784203740579997</v>
      </c>
      <c r="V64" s="29">
        <v>0.99563544567211193</v>
      </c>
    </row>
    <row r="65" spans="1:22">
      <c r="A65" s="24" t="s">
        <v>132</v>
      </c>
      <c r="B65" s="19">
        <v>238</v>
      </c>
      <c r="C65" s="29">
        <v>2.3642418479061859E-6</v>
      </c>
      <c r="D65" s="29">
        <v>9.5589332291564913E-6</v>
      </c>
      <c r="E65" s="19">
        <v>100666520.31</v>
      </c>
      <c r="F65" s="29">
        <v>1</v>
      </c>
      <c r="G65" s="29">
        <v>4.0431283447681334</v>
      </c>
      <c r="H65" s="19">
        <v>52373.74</v>
      </c>
      <c r="I65" s="29">
        <v>5.2026969680402568E-4</v>
      </c>
      <c r="J65" s="29">
        <v>2.1035171580722793E-3</v>
      </c>
      <c r="K65" s="19">
        <v>100666520.31</v>
      </c>
      <c r="L65" s="29">
        <v>1</v>
      </c>
      <c r="M65" s="29">
        <v>4.0431283447681334</v>
      </c>
      <c r="N65" s="19">
        <v>24898175.800000001</v>
      </c>
      <c r="O65" s="29">
        <v>0.24733323177682806</v>
      </c>
      <c r="P65" s="29">
        <v>1</v>
      </c>
      <c r="Q65" s="19">
        <v>87727.78</v>
      </c>
      <c r="R65" s="29">
        <v>8.7146928025171153E-4</v>
      </c>
      <c r="S65" s="29">
        <v>3.5234621485803791E-3</v>
      </c>
      <c r="T65" s="19">
        <v>24810448</v>
      </c>
      <c r="U65" s="29">
        <v>0.24646176229790057</v>
      </c>
      <c r="V65" s="29">
        <v>0.99647653704814787</v>
      </c>
    </row>
    <row r="66" spans="1:22">
      <c r="A66" s="24" t="s">
        <v>133</v>
      </c>
      <c r="B66" s="19">
        <v>186</v>
      </c>
      <c r="C66" s="29">
        <v>2.1173057367643766E-6</v>
      </c>
      <c r="D66" s="29">
        <v>8.0373757122041776E-6</v>
      </c>
      <c r="E66" s="19">
        <v>87847492.579999998</v>
      </c>
      <c r="F66" s="29">
        <v>1</v>
      </c>
      <c r="G66" s="29">
        <v>3.7960392647340249</v>
      </c>
      <c r="H66" s="19">
        <v>82738.09</v>
      </c>
      <c r="I66" s="29">
        <v>9.4183780970928655E-4</v>
      </c>
      <c r="J66" s="29">
        <v>3.5752533066675442E-3</v>
      </c>
      <c r="K66" s="19">
        <v>87847657.760000005</v>
      </c>
      <c r="L66" s="29">
        <v>1.0000018803040946</v>
      </c>
      <c r="M66" s="29">
        <v>3.7960464024421978</v>
      </c>
      <c r="N66" s="19">
        <v>23141881.960000001</v>
      </c>
      <c r="O66" s="29">
        <v>0.26343247007221526</v>
      </c>
      <c r="P66" s="29">
        <v>1</v>
      </c>
      <c r="Q66" s="19">
        <v>77594.37</v>
      </c>
      <c r="R66" s="29">
        <v>8.8328497172912698E-4</v>
      </c>
      <c r="S66" s="29">
        <v>3.3529844346332494E-3</v>
      </c>
      <c r="T66" s="19">
        <v>23064287.579999998</v>
      </c>
      <c r="U66" s="29">
        <v>0.26254918498665247</v>
      </c>
      <c r="V66" s="29">
        <v>0.99664701513324971</v>
      </c>
    </row>
    <row r="67" spans="1:22">
      <c r="A67" s="24" t="s">
        <v>134</v>
      </c>
      <c r="B67" s="19">
        <v>149</v>
      </c>
      <c r="C67" s="29">
        <v>1.9039531964735725E-6</v>
      </c>
      <c r="D67" s="29">
        <v>9.2217729927313933E-6</v>
      </c>
      <c r="E67" s="19">
        <v>78258226.239999995</v>
      </c>
      <c r="F67" s="29">
        <v>1</v>
      </c>
      <c r="G67" s="29">
        <v>4.8434872295241291</v>
      </c>
      <c r="H67" s="19">
        <v>20207.62</v>
      </c>
      <c r="I67" s="29">
        <v>2.5821719927599527E-4</v>
      </c>
      <c r="J67" s="29">
        <v>1.2506717071367702E-3</v>
      </c>
      <c r="K67" s="19">
        <v>78263385.689999998</v>
      </c>
      <c r="L67" s="29">
        <v>1.0000659285323459</v>
      </c>
      <c r="M67" s="29">
        <v>4.8438065535286077</v>
      </c>
      <c r="N67" s="19">
        <v>16157413.560000001</v>
      </c>
      <c r="O67" s="29">
        <v>0.20646281338461372</v>
      </c>
      <c r="P67" s="29">
        <v>1</v>
      </c>
      <c r="Q67" s="19">
        <v>74737.75</v>
      </c>
      <c r="R67" s="29">
        <v>9.5501461751505202E-4</v>
      </c>
      <c r="S67" s="29">
        <v>4.6256011039430243E-3</v>
      </c>
      <c r="T67" s="19">
        <v>16082675.82</v>
      </c>
      <c r="U67" s="29">
        <v>0.20550779889488077</v>
      </c>
      <c r="V67" s="29">
        <v>0.99537439951496787</v>
      </c>
    </row>
    <row r="68" spans="1:22">
      <c r="A68" s="24" t="s">
        <v>135</v>
      </c>
      <c r="B68" s="19">
        <v>125</v>
      </c>
      <c r="C68" s="29">
        <v>1.7438557223596445E-6</v>
      </c>
      <c r="D68" s="29">
        <v>7.0643904792126683E-6</v>
      </c>
      <c r="E68" s="19">
        <v>71680241.890000001</v>
      </c>
      <c r="F68" s="29">
        <v>1</v>
      </c>
      <c r="G68" s="29">
        <v>4.0510177468430166</v>
      </c>
      <c r="H68" s="19">
        <v>12614.18</v>
      </c>
      <c r="I68" s="29">
        <v>1.7597847980699665E-4</v>
      </c>
      <c r="J68" s="29">
        <v>7.1289194476059886E-4</v>
      </c>
      <c r="K68" s="19">
        <v>71680241.890000001</v>
      </c>
      <c r="L68" s="29">
        <v>1</v>
      </c>
      <c r="M68" s="29">
        <v>4.0510177468430166</v>
      </c>
      <c r="N68" s="19">
        <v>17694378.640000001</v>
      </c>
      <c r="O68" s="29">
        <v>0.24685154755969813</v>
      </c>
      <c r="P68" s="29">
        <v>1</v>
      </c>
      <c r="Q68" s="19">
        <v>57497.68</v>
      </c>
      <c r="R68" s="29">
        <v>8.0214126632322945E-4</v>
      </c>
      <c r="S68" s="29">
        <v>3.2494885053505332E-3</v>
      </c>
      <c r="T68" s="19">
        <v>17636880.949999999</v>
      </c>
      <c r="U68" s="29">
        <v>0.24604940615386642</v>
      </c>
      <c r="V68" s="29">
        <v>0.99675051092949818</v>
      </c>
    </row>
    <row r="69" spans="1:22">
      <c r="A69" s="24" t="s">
        <v>136</v>
      </c>
      <c r="B69" s="19">
        <v>100</v>
      </c>
      <c r="C69" s="29">
        <v>1.6003052171243285E-6</v>
      </c>
      <c r="D69" s="29">
        <v>6.9688312013873762E-6</v>
      </c>
      <c r="E69" s="19">
        <v>62488079.729999997</v>
      </c>
      <c r="F69" s="29">
        <v>1</v>
      </c>
      <c r="G69" s="29">
        <v>4.3546887973720603</v>
      </c>
      <c r="H69" s="19">
        <v>7924.06</v>
      </c>
      <c r="I69" s="29">
        <v>1.2680914558806208E-4</v>
      </c>
      <c r="J69" s="29">
        <v>5.5221436569665653E-4</v>
      </c>
      <c r="K69" s="19">
        <v>62488079.729999997</v>
      </c>
      <c r="L69" s="29">
        <v>1</v>
      </c>
      <c r="M69" s="29">
        <v>4.3546887973720603</v>
      </c>
      <c r="N69" s="19">
        <v>14349608.58</v>
      </c>
      <c r="O69" s="29">
        <v>0.22963753474266027</v>
      </c>
      <c r="P69" s="29">
        <v>1</v>
      </c>
      <c r="Q69" s="19">
        <v>37439.370000000003</v>
      </c>
      <c r="R69" s="29">
        <v>5.9914419136848076E-4</v>
      </c>
      <c r="S69" s="29">
        <v>2.6090864981628652E-3</v>
      </c>
      <c r="T69" s="19">
        <v>14312169.210000001</v>
      </c>
      <c r="U69" s="29">
        <v>0.22903839055129183</v>
      </c>
      <c r="V69" s="29">
        <v>0.99739091350183717</v>
      </c>
    </row>
    <row r="70" spans="1:22">
      <c r="A70" s="24" t="s">
        <v>137</v>
      </c>
      <c r="B70" s="19">
        <v>66</v>
      </c>
      <c r="C70" s="29">
        <v>1.4882801905992455E-6</v>
      </c>
      <c r="D70" s="29">
        <v>6.3449047784377714E-6</v>
      </c>
      <c r="E70" s="19">
        <v>44346488.259999998</v>
      </c>
      <c r="F70" s="29">
        <v>1</v>
      </c>
      <c r="G70" s="29">
        <v>4.2632461404213409</v>
      </c>
      <c r="H70" s="19">
        <v>68015.539999999994</v>
      </c>
      <c r="I70" s="29">
        <v>1.5337300126501605E-3</v>
      </c>
      <c r="J70" s="29">
        <v>6.5386685568791713E-3</v>
      </c>
      <c r="K70" s="19">
        <v>44346488.259999998</v>
      </c>
      <c r="L70" s="29">
        <v>1</v>
      </c>
      <c r="M70" s="29">
        <v>4.2632461404213409</v>
      </c>
      <c r="N70" s="19">
        <v>10402047.359999999</v>
      </c>
      <c r="O70" s="29">
        <v>0.23456304587216936</v>
      </c>
      <c r="P70" s="29">
        <v>1</v>
      </c>
      <c r="Q70" s="19">
        <v>31737.87</v>
      </c>
      <c r="R70" s="29">
        <v>7.1567944261839505E-4</v>
      </c>
      <c r="S70" s="29">
        <v>3.0511176215217693E-3</v>
      </c>
      <c r="T70" s="19">
        <v>10370309.48</v>
      </c>
      <c r="U70" s="29">
        <v>0.233847366204054</v>
      </c>
      <c r="V70" s="29">
        <v>0.99694888141712912</v>
      </c>
    </row>
    <row r="71" spans="1:22">
      <c r="A71" s="24" t="s">
        <v>138</v>
      </c>
      <c r="B71" s="19">
        <v>103</v>
      </c>
      <c r="C71" s="29">
        <v>1.341938306962859E-6</v>
      </c>
      <c r="D71" s="29">
        <v>6.0977907870927586E-6</v>
      </c>
      <c r="E71" s="19">
        <v>76754646.219999999</v>
      </c>
      <c r="F71" s="29">
        <v>1</v>
      </c>
      <c r="G71" s="29">
        <v>4.5440172289988352</v>
      </c>
      <c r="H71" s="19">
        <v>153412.63</v>
      </c>
      <c r="I71" s="29">
        <v>1.9987406307662089E-3</v>
      </c>
      <c r="J71" s="29">
        <v>9.0823118625016526E-3</v>
      </c>
      <c r="K71" s="19">
        <v>76754646.219999999</v>
      </c>
      <c r="L71" s="29">
        <v>1</v>
      </c>
      <c r="M71" s="29">
        <v>4.5440172289988352</v>
      </c>
      <c r="N71" s="19">
        <v>16891363.379999999</v>
      </c>
      <c r="O71" s="29">
        <v>0.22006958812088964</v>
      </c>
      <c r="P71" s="29">
        <v>1</v>
      </c>
      <c r="Q71" s="19">
        <v>61346.1</v>
      </c>
      <c r="R71" s="29">
        <v>7.9924933565800229E-4</v>
      </c>
      <c r="S71" s="29">
        <v>3.631802751495836E-3</v>
      </c>
      <c r="T71" s="19">
        <v>16830017.280000001</v>
      </c>
      <c r="U71" s="29">
        <v>0.21927033878523167</v>
      </c>
      <c r="V71" s="29">
        <v>0.99636819724850434</v>
      </c>
    </row>
    <row r="72" spans="1:22">
      <c r="A72" s="24" t="s">
        <v>139</v>
      </c>
      <c r="B72" s="19">
        <v>79</v>
      </c>
      <c r="C72" s="29">
        <v>1.1807129478816453E-6</v>
      </c>
      <c r="D72" s="29">
        <v>5.6360154347690396E-6</v>
      </c>
      <c r="E72" s="19">
        <v>66908726.75</v>
      </c>
      <c r="F72" s="29">
        <v>1</v>
      </c>
      <c r="G72" s="29">
        <v>4.7734002111866349</v>
      </c>
      <c r="H72" s="19">
        <v>55735.93</v>
      </c>
      <c r="I72" s="29">
        <v>8.3301435712943082E-4</v>
      </c>
      <c r="J72" s="29">
        <v>3.9763109082431242E-3</v>
      </c>
      <c r="K72" s="19">
        <v>66908726.75</v>
      </c>
      <c r="L72" s="29">
        <v>1</v>
      </c>
      <c r="M72" s="29">
        <v>4.7734002111866349</v>
      </c>
      <c r="N72" s="19">
        <v>14016994.970000001</v>
      </c>
      <c r="O72" s="29">
        <v>0.20949427153760627</v>
      </c>
      <c r="P72" s="29">
        <v>1</v>
      </c>
      <c r="Q72" s="19">
        <v>44977.48</v>
      </c>
      <c r="R72" s="29">
        <v>6.7222143036819938E-4</v>
      </c>
      <c r="S72" s="29">
        <v>3.2087819176837445E-3</v>
      </c>
      <c r="T72" s="19">
        <v>13972017.48</v>
      </c>
      <c r="U72" s="29">
        <v>0.20882204995778073</v>
      </c>
      <c r="V72" s="29">
        <v>0.99679121736889653</v>
      </c>
    </row>
    <row r="73" spans="1:22">
      <c r="A73" s="24" t="s">
        <v>140</v>
      </c>
      <c r="B73" s="19">
        <v>367</v>
      </c>
      <c r="C73" s="29">
        <v>4.4395865106564864E-7</v>
      </c>
      <c r="D73" s="29">
        <v>2.5344249035557752E-6</v>
      </c>
      <c r="E73" s="19">
        <v>826653561.36000001</v>
      </c>
      <c r="F73" s="29">
        <v>1</v>
      </c>
      <c r="G73" s="29">
        <v>5.7086958379396622</v>
      </c>
      <c r="H73" s="19">
        <v>721783.27</v>
      </c>
      <c r="I73" s="29">
        <v>8.7313876542493966E-4</v>
      </c>
      <c r="J73" s="29">
        <v>4.9844836361251279E-3</v>
      </c>
      <c r="K73" s="19">
        <v>826653561.36000001</v>
      </c>
      <c r="L73" s="29">
        <v>1</v>
      </c>
      <c r="M73" s="29">
        <v>5.7086958379396622</v>
      </c>
      <c r="N73" s="19">
        <v>144806026.59999999</v>
      </c>
      <c r="O73" s="29">
        <v>0.17517135758995211</v>
      </c>
      <c r="P73" s="29">
        <v>1</v>
      </c>
      <c r="Q73" s="19">
        <v>153489.09</v>
      </c>
      <c r="R73" s="29">
        <v>1.8567522983567829E-4</v>
      </c>
      <c r="S73" s="29">
        <v>1.059963411771427E-3</v>
      </c>
      <c r="T73" s="19">
        <v>144652537.47</v>
      </c>
      <c r="U73" s="29">
        <v>0.17498568231172859</v>
      </c>
      <c r="V73" s="29">
        <v>0.99894003631199701</v>
      </c>
    </row>
    <row r="74" spans="1:22">
      <c r="A74" s="24" t="s">
        <v>141</v>
      </c>
      <c r="B74" s="19">
        <v>6160957</v>
      </c>
      <c r="C74" s="29">
        <v>1.0307271638379368E-4</v>
      </c>
      <c r="D74" s="29">
        <v>4.3622163452172367E-4</v>
      </c>
      <c r="E74" s="19">
        <v>59772917762.830002</v>
      </c>
      <c r="F74" s="29">
        <v>1</v>
      </c>
      <c r="G74" s="29">
        <v>4.2321736520209887</v>
      </c>
      <c r="H74" s="19">
        <v>2080931407.4899986</v>
      </c>
      <c r="I74" s="29">
        <v>3.4813950621363728E-2</v>
      </c>
      <c r="J74" s="29">
        <v>0.1473386845424953</v>
      </c>
      <c r="K74" s="19">
        <v>65401877093.580009</v>
      </c>
      <c r="L74" s="29">
        <v>1.0941724035136595</v>
      </c>
      <c r="M74" s="29">
        <v>4.6307276169189864</v>
      </c>
      <c r="N74" s="19">
        <v>14123455859.209997</v>
      </c>
      <c r="O74" s="29">
        <v>0.23628520051923443</v>
      </c>
      <c r="P74" s="29">
        <v>1</v>
      </c>
      <c r="Q74" s="19">
        <v>7545765071.5300026</v>
      </c>
      <c r="R74" s="29">
        <v>0.12624053424111686</v>
      </c>
      <c r="S74" s="29">
        <v>0.53427186283230821</v>
      </c>
      <c r="T74" s="19">
        <v>6610052865.1899996</v>
      </c>
      <c r="U74" s="29">
        <v>0.11058608333991157</v>
      </c>
      <c r="V74" s="29">
        <v>0.46801950819137095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74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hidden="1" customWidth="1"/>
    <col min="4" max="4" width="18.140625" hidden="1" customWidth="1"/>
    <col min="5" max="5" width="20.5703125" customWidth="1"/>
    <col min="6" max="6" width="14.28515625" hidden="1" customWidth="1"/>
    <col min="7" max="7" width="18.140625" hidden="1" customWidth="1"/>
    <col min="8" max="8" width="14" customWidth="1"/>
    <col min="9" max="9" width="14.28515625" customWidth="1"/>
    <col min="10" max="10" width="25.5703125" hidden="1" customWidth="1"/>
    <col min="11" max="11" width="18.85546875" customWidth="1"/>
    <col min="12" max="12" width="14.28515625" customWidth="1"/>
    <col min="13" max="13" width="25.5703125" hidden="1" customWidth="1"/>
    <col min="14" max="14" width="12.7109375" customWidth="1"/>
    <col min="15" max="15" width="24.42578125" hidden="1" customWidth="1"/>
    <col min="16" max="16" width="25.5703125" hidden="1" customWidth="1"/>
    <col min="17" max="17" width="17.42578125" customWidth="1"/>
    <col min="18" max="18" width="24.42578125" hidden="1" customWidth="1"/>
    <col min="19" max="19" width="18.140625" customWidth="1"/>
    <col min="20" max="20" width="12.7109375" customWidth="1"/>
    <col min="21" max="21" width="14.28515625" customWidth="1"/>
    <col min="22" max="22" width="25.5703125" hidden="1" customWidth="1"/>
    <col min="30" max="31" width="9.140625" hidden="1" customWidth="1"/>
  </cols>
  <sheetData>
    <row r="1" spans="1:22">
      <c r="A1" s="25" t="s">
        <v>0</v>
      </c>
      <c r="B1" s="19" t="s">
        <v>1</v>
      </c>
      <c r="E1" s="115" t="s">
        <v>329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2" hidden="1">
      <c r="A2" s="25" t="s">
        <v>62</v>
      </c>
      <c r="B2" s="19" t="s">
        <v>63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2">
      <c r="E3" s="116" t="s">
        <v>330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2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8" customFormat="1" ht="60">
      <c r="A5" s="19"/>
      <c r="B5" s="73" t="s">
        <v>326</v>
      </c>
      <c r="C5" s="73"/>
      <c r="D5" s="73"/>
      <c r="E5" s="23" t="s">
        <v>67</v>
      </c>
      <c r="F5" s="23"/>
      <c r="G5" s="23"/>
      <c r="H5" s="23" t="s">
        <v>68</v>
      </c>
      <c r="I5" s="23"/>
      <c r="J5" s="23"/>
      <c r="K5" s="23" t="s">
        <v>69</v>
      </c>
      <c r="L5" s="23"/>
      <c r="M5" s="23"/>
      <c r="N5" s="23" t="s">
        <v>317</v>
      </c>
      <c r="O5" s="23"/>
      <c r="P5" s="23"/>
      <c r="Q5" s="23" t="s">
        <v>318</v>
      </c>
      <c r="R5" s="23"/>
      <c r="S5" s="23"/>
      <c r="T5" s="23" t="s">
        <v>319</v>
      </c>
      <c r="U5" s="23"/>
      <c r="V5" s="23"/>
    </row>
    <row r="6" spans="1:22" s="8" customFormat="1" ht="45">
      <c r="A6" s="79" t="s">
        <v>331</v>
      </c>
      <c r="B6" s="51" t="s">
        <v>4</v>
      </c>
      <c r="C6" s="51" t="s">
        <v>322</v>
      </c>
      <c r="D6" s="51" t="s">
        <v>323</v>
      </c>
      <c r="E6" s="51" t="s">
        <v>4</v>
      </c>
      <c r="F6" s="51" t="s">
        <v>322</v>
      </c>
      <c r="G6" s="51" t="s">
        <v>323</v>
      </c>
      <c r="H6" s="51" t="s">
        <v>4</v>
      </c>
      <c r="I6" s="51" t="s">
        <v>322</v>
      </c>
      <c r="J6" s="51" t="s">
        <v>323</v>
      </c>
      <c r="K6" s="51" t="s">
        <v>4</v>
      </c>
      <c r="L6" s="51" t="s">
        <v>322</v>
      </c>
      <c r="M6" s="51" t="s">
        <v>323</v>
      </c>
      <c r="N6" s="51" t="s">
        <v>4</v>
      </c>
      <c r="O6" s="51" t="s">
        <v>322</v>
      </c>
      <c r="P6" s="51" t="s">
        <v>323</v>
      </c>
      <c r="Q6" s="51" t="s">
        <v>4</v>
      </c>
      <c r="R6" s="51" t="s">
        <v>322</v>
      </c>
      <c r="S6" s="51" t="s">
        <v>323</v>
      </c>
      <c r="T6" s="51" t="s">
        <v>4</v>
      </c>
      <c r="U6" s="51" t="s">
        <v>322</v>
      </c>
      <c r="V6" s="51" t="s">
        <v>323</v>
      </c>
    </row>
    <row r="7" spans="1:22">
      <c r="A7" s="24" t="s">
        <v>280</v>
      </c>
      <c r="B7" s="19">
        <v>562914</v>
      </c>
      <c r="C7" s="29" t="e">
        <v>#DIV/0!</v>
      </c>
      <c r="D7" s="29">
        <v>4.6846235922927641E-3</v>
      </c>
      <c r="E7" s="19">
        <v>0</v>
      </c>
      <c r="F7" s="29" t="e">
        <v>#DIV/0!</v>
      </c>
      <c r="G7" s="29">
        <v>0</v>
      </c>
      <c r="H7" s="19">
        <v>138086901.41</v>
      </c>
      <c r="I7" s="29" t="e">
        <v>#DIV/0!</v>
      </c>
      <c r="J7" s="29">
        <v>1.1491722645588685</v>
      </c>
      <c r="K7" s="19">
        <v>545816563.22000003</v>
      </c>
      <c r="L7" s="29" t="e">
        <v>#DIV/0!</v>
      </c>
      <c r="M7" s="29">
        <v>4.5423371050010601</v>
      </c>
      <c r="N7" s="19">
        <v>120162055.48</v>
      </c>
      <c r="O7" s="29" t="e">
        <v>#DIV/0!</v>
      </c>
      <c r="P7" s="29">
        <v>1</v>
      </c>
      <c r="Q7" s="19">
        <v>118923164.5</v>
      </c>
      <c r="R7" s="29" t="e">
        <v>#DIV/0!</v>
      </c>
      <c r="S7" s="29">
        <v>0.98968983199354299</v>
      </c>
      <c r="T7" s="19">
        <v>4273730.72</v>
      </c>
      <c r="U7" s="29" t="e">
        <v>#DIV/0!</v>
      </c>
      <c r="V7" s="29">
        <v>3.5566391594485727E-2</v>
      </c>
    </row>
    <row r="8" spans="1:22">
      <c r="A8" s="24" t="s">
        <v>75</v>
      </c>
      <c r="B8" s="19">
        <v>512074</v>
      </c>
      <c r="C8" s="29">
        <v>5.8827170357669198E-3</v>
      </c>
      <c r="D8" s="29">
        <v>3.633178919918224E-3</v>
      </c>
      <c r="E8" s="19">
        <v>87047192.120000005</v>
      </c>
      <c r="F8" s="29">
        <v>1</v>
      </c>
      <c r="G8" s="29">
        <v>0.61760218923135279</v>
      </c>
      <c r="H8" s="19">
        <v>331524014.27999997</v>
      </c>
      <c r="I8" s="29">
        <v>3.8085549482512127</v>
      </c>
      <c r="J8" s="29">
        <v>2.3521718738478503</v>
      </c>
      <c r="K8" s="19">
        <v>665251193.26999998</v>
      </c>
      <c r="L8" s="29">
        <v>7.6424198996896946</v>
      </c>
      <c r="M8" s="29">
        <v>4.7199752610736105</v>
      </c>
      <c r="N8" s="19">
        <v>140943788.15000001</v>
      </c>
      <c r="O8" s="29">
        <v>1.619165244936335</v>
      </c>
      <c r="P8" s="29">
        <v>1</v>
      </c>
      <c r="Q8" s="19">
        <v>127851681.52</v>
      </c>
      <c r="R8" s="29">
        <v>1.4687628446848515</v>
      </c>
      <c r="S8" s="29">
        <v>0.90711114833903372</v>
      </c>
      <c r="T8" s="19">
        <v>17231672.68</v>
      </c>
      <c r="U8" s="29">
        <v>0.1979578233407582</v>
      </c>
      <c r="V8" s="29">
        <v>0.12225918507072565</v>
      </c>
    </row>
    <row r="9" spans="1:22">
      <c r="A9" s="24" t="s">
        <v>76</v>
      </c>
      <c r="B9" s="19">
        <v>115917</v>
      </c>
      <c r="C9" s="29">
        <v>6.7400131856269307E-4</v>
      </c>
      <c r="D9" s="29">
        <v>2.3669201102709319E-3</v>
      </c>
      <c r="E9" s="19">
        <v>171983343.06999999</v>
      </c>
      <c r="F9" s="29">
        <v>1</v>
      </c>
      <c r="G9" s="29">
        <v>3.5117440353356959</v>
      </c>
      <c r="H9" s="19">
        <v>47782063.32</v>
      </c>
      <c r="I9" s="29">
        <v>0.27782959946622232</v>
      </c>
      <c r="J9" s="29">
        <v>0.97566643876521175</v>
      </c>
      <c r="K9" s="19">
        <v>263173478.78999999</v>
      </c>
      <c r="L9" s="29">
        <v>1.5302265562013417</v>
      </c>
      <c r="M9" s="29">
        <v>5.3737639814523455</v>
      </c>
      <c r="N9" s="19">
        <v>48973769.539999999</v>
      </c>
      <c r="O9" s="29">
        <v>0.28475879504253437</v>
      </c>
      <c r="P9" s="29">
        <v>1</v>
      </c>
      <c r="Q9" s="19">
        <v>33423310.039999999</v>
      </c>
      <c r="R9" s="29">
        <v>0.19434039043185811</v>
      </c>
      <c r="S9" s="29">
        <v>0.68247370692388809</v>
      </c>
      <c r="T9" s="19">
        <v>16013034.619999999</v>
      </c>
      <c r="U9" s="29">
        <v>9.310805531604556E-2</v>
      </c>
      <c r="V9" s="29">
        <v>0.326971657897829</v>
      </c>
    </row>
    <row r="10" spans="1:22">
      <c r="A10" s="24" t="s">
        <v>77</v>
      </c>
      <c r="B10" s="19">
        <v>102734</v>
      </c>
      <c r="C10" s="29">
        <v>4.0078652198743346E-4</v>
      </c>
      <c r="D10" s="29">
        <v>1.7730765591868073E-3</v>
      </c>
      <c r="E10" s="19">
        <v>256330975.13</v>
      </c>
      <c r="F10" s="29">
        <v>1</v>
      </c>
      <c r="G10" s="29">
        <v>4.4239924795734566</v>
      </c>
      <c r="H10" s="19">
        <v>33835537.530000001</v>
      </c>
      <c r="I10" s="29">
        <v>0.13199941018770783</v>
      </c>
      <c r="J10" s="29">
        <v>0.58396439797855126</v>
      </c>
      <c r="K10" s="19">
        <v>316755888.95999998</v>
      </c>
      <c r="L10" s="29">
        <v>1.2357300509599165</v>
      </c>
      <c r="M10" s="29">
        <v>5.4668604522295947</v>
      </c>
      <c r="N10" s="19">
        <v>57941096.490000002</v>
      </c>
      <c r="O10" s="29">
        <v>0.22604016725101125</v>
      </c>
      <c r="P10" s="29">
        <v>1</v>
      </c>
      <c r="Q10" s="19">
        <v>39560818.920000002</v>
      </c>
      <c r="R10" s="29">
        <v>0.15433491367922453</v>
      </c>
      <c r="S10" s="29">
        <v>0.6827764974525079</v>
      </c>
      <c r="T10" s="19">
        <v>18865125.809999999</v>
      </c>
      <c r="U10" s="29">
        <v>7.3596746551728376E-2</v>
      </c>
      <c r="V10" s="29">
        <v>0.32559145326592004</v>
      </c>
    </row>
    <row r="11" spans="1:22">
      <c r="A11" s="24" t="s">
        <v>78</v>
      </c>
      <c r="B11" s="19">
        <v>87565</v>
      </c>
      <c r="C11" s="29">
        <v>2.8533026983083013E-4</v>
      </c>
      <c r="D11" s="29">
        <v>1.3754308041224661E-3</v>
      </c>
      <c r="E11" s="19">
        <v>306889977.19</v>
      </c>
      <c r="F11" s="29">
        <v>1</v>
      </c>
      <c r="G11" s="29">
        <v>4.8204868166912229</v>
      </c>
      <c r="H11" s="19">
        <v>25406592.859999999</v>
      </c>
      <c r="I11" s="29">
        <v>8.2787300819115422E-2</v>
      </c>
      <c r="J11" s="29">
        <v>0.39907509218799636</v>
      </c>
      <c r="K11" s="19">
        <v>345806387.57999998</v>
      </c>
      <c r="L11" s="29">
        <v>1.1268089976294868</v>
      </c>
      <c r="M11" s="29">
        <v>5.4317679180019933</v>
      </c>
      <c r="N11" s="19">
        <v>63663689.759999998</v>
      </c>
      <c r="O11" s="29">
        <v>0.20744792756977168</v>
      </c>
      <c r="P11" s="29">
        <v>1</v>
      </c>
      <c r="Q11" s="19">
        <v>44295131.350000001</v>
      </c>
      <c r="R11" s="29">
        <v>0.14433554251456132</v>
      </c>
      <c r="S11" s="29">
        <v>0.69576757987141846</v>
      </c>
      <c r="T11" s="19">
        <v>19807376.73</v>
      </c>
      <c r="U11" s="29">
        <v>6.454227313437795E-2</v>
      </c>
      <c r="V11" s="29">
        <v>0.31112517676355306</v>
      </c>
    </row>
    <row r="12" spans="1:22">
      <c r="A12" s="24" t="s">
        <v>79</v>
      </c>
      <c r="B12" s="19">
        <v>127200</v>
      </c>
      <c r="C12" s="29">
        <v>2.2445017864255459E-4</v>
      </c>
      <c r="D12" s="29">
        <v>1.0631528599857325E-3</v>
      </c>
      <c r="E12" s="19">
        <v>566718194.51999998</v>
      </c>
      <c r="F12" s="29">
        <v>1</v>
      </c>
      <c r="G12" s="29">
        <v>4.7366986580966088</v>
      </c>
      <c r="H12" s="19">
        <v>19762178.75</v>
      </c>
      <c r="I12" s="29">
        <v>3.4871262191852173E-2</v>
      </c>
      <c r="J12" s="29">
        <v>0.16517466083028121</v>
      </c>
      <c r="K12" s="19">
        <v>592985825.38999999</v>
      </c>
      <c r="L12" s="29">
        <v>1.0463504279975486</v>
      </c>
      <c r="M12" s="29">
        <v>4.956246668194801</v>
      </c>
      <c r="N12" s="19">
        <v>119644130.95</v>
      </c>
      <c r="O12" s="29">
        <v>0.21111750444387339</v>
      </c>
      <c r="P12" s="29">
        <v>1</v>
      </c>
      <c r="Q12" s="19">
        <v>102171418.73</v>
      </c>
      <c r="R12" s="29">
        <v>0.18028610995370872</v>
      </c>
      <c r="S12" s="29">
        <v>0.85396097509118984</v>
      </c>
      <c r="T12" s="19">
        <v>18196991.469999999</v>
      </c>
      <c r="U12" s="29">
        <v>3.2109418130491681E-2</v>
      </c>
      <c r="V12" s="29">
        <v>0.15209263777096288</v>
      </c>
    </row>
    <row r="13" spans="1:22">
      <c r="A13" s="24" t="s">
        <v>80</v>
      </c>
      <c r="B13" s="19">
        <v>128437</v>
      </c>
      <c r="C13" s="29">
        <v>1.8158299233473675E-4</v>
      </c>
      <c r="D13" s="29">
        <v>8.6485379431466001E-4</v>
      </c>
      <c r="E13" s="19">
        <v>707318446.23000002</v>
      </c>
      <c r="F13" s="29">
        <v>1</v>
      </c>
      <c r="G13" s="29">
        <v>4.7628568248305809</v>
      </c>
      <c r="H13" s="19">
        <v>14721480.040000001</v>
      </c>
      <c r="I13" s="29">
        <v>2.0813086550287692E-2</v>
      </c>
      <c r="J13" s="29">
        <v>9.9129751321827303E-2</v>
      </c>
      <c r="K13" s="19">
        <v>724567732.49000001</v>
      </c>
      <c r="L13" s="29">
        <v>1.0243868746134623</v>
      </c>
      <c r="M13" s="29">
        <v>4.879008017019598</v>
      </c>
      <c r="N13" s="19">
        <v>148507182.19</v>
      </c>
      <c r="O13" s="29">
        <v>0.20995802241768433</v>
      </c>
      <c r="P13" s="29">
        <v>1</v>
      </c>
      <c r="Q13" s="19">
        <v>130655021.81999999</v>
      </c>
      <c r="R13" s="29">
        <v>0.18471881019983277</v>
      </c>
      <c r="S13" s="29">
        <v>0.87978924583485829</v>
      </c>
      <c r="T13" s="19">
        <v>18662537.800000001</v>
      </c>
      <c r="U13" s="29">
        <v>2.6384916015510601E-2</v>
      </c>
      <c r="V13" s="29">
        <v>0.12566757731705636</v>
      </c>
    </row>
    <row r="14" spans="1:22">
      <c r="A14" s="24" t="s">
        <v>81</v>
      </c>
      <c r="B14" s="19">
        <v>108778</v>
      </c>
      <c r="C14" s="29">
        <v>1.5455848547689895E-4</v>
      </c>
      <c r="D14" s="29">
        <v>7.4123843375874655E-4</v>
      </c>
      <c r="E14" s="19">
        <v>703798304.34000003</v>
      </c>
      <c r="F14" s="29">
        <v>1</v>
      </c>
      <c r="G14" s="29">
        <v>4.7958443140252927</v>
      </c>
      <c r="H14" s="19">
        <v>12040375.48</v>
      </c>
      <c r="I14" s="29">
        <v>1.7107707429461751E-2</v>
      </c>
      <c r="J14" s="29">
        <v>8.2045901401592389E-2</v>
      </c>
      <c r="K14" s="19">
        <v>714356849.32000005</v>
      </c>
      <c r="L14" s="29">
        <v>1.0150022313422615</v>
      </c>
      <c r="M14" s="29">
        <v>4.8677926799057696</v>
      </c>
      <c r="N14" s="19">
        <v>146751699.65000001</v>
      </c>
      <c r="O14" s="29">
        <v>0.20851385794062</v>
      </c>
      <c r="P14" s="29">
        <v>1</v>
      </c>
      <c r="Q14" s="19">
        <v>128974684.63</v>
      </c>
      <c r="R14" s="29">
        <v>0.18325517955168763</v>
      </c>
      <c r="S14" s="29">
        <v>0.87886331086864511</v>
      </c>
      <c r="T14" s="19">
        <v>18424862.420000002</v>
      </c>
      <c r="U14" s="29">
        <v>2.6179179896260563E-2</v>
      </c>
      <c r="V14" s="29">
        <v>0.12555127105132646</v>
      </c>
    </row>
    <row r="15" spans="1:22">
      <c r="A15" s="24" t="s">
        <v>82</v>
      </c>
      <c r="B15" s="19">
        <v>90692</v>
      </c>
      <c r="C15" s="29">
        <v>1.3349382403070458E-4</v>
      </c>
      <c r="D15" s="29">
        <v>6.4348274766367535E-4</v>
      </c>
      <c r="E15" s="19">
        <v>679372253.04999995</v>
      </c>
      <c r="F15" s="29">
        <v>1</v>
      </c>
      <c r="G15" s="29">
        <v>4.820318485412999</v>
      </c>
      <c r="H15" s="19">
        <v>9887603.5500000007</v>
      </c>
      <c r="I15" s="29">
        <v>1.4554029113803534E-2</v>
      </c>
      <c r="J15" s="29">
        <v>7.0155055574506145E-2</v>
      </c>
      <c r="K15" s="19">
        <v>686130865.92999995</v>
      </c>
      <c r="L15" s="29">
        <v>1.0099483204526791</v>
      </c>
      <c r="M15" s="29">
        <v>4.8682725583898607</v>
      </c>
      <c r="N15" s="19">
        <v>140939287.53999999</v>
      </c>
      <c r="O15" s="29">
        <v>0.20745517189914914</v>
      </c>
      <c r="P15" s="29">
        <v>1</v>
      </c>
      <c r="Q15" s="19">
        <v>123606173.19</v>
      </c>
      <c r="R15" s="29">
        <v>0.18194174494921994</v>
      </c>
      <c r="S15" s="29">
        <v>0.87701715644702205</v>
      </c>
      <c r="T15" s="19">
        <v>17983558.02</v>
      </c>
      <c r="U15" s="29">
        <v>2.647084560675524E-2</v>
      </c>
      <c r="V15" s="29">
        <v>0.12759790640275576</v>
      </c>
    </row>
    <row r="16" spans="1:22">
      <c r="A16" s="24" t="s">
        <v>83</v>
      </c>
      <c r="B16" s="19">
        <v>70421</v>
      </c>
      <c r="C16" s="29">
        <v>1.1790362111817401E-4</v>
      </c>
      <c r="D16" s="29">
        <v>5.7227535822566909E-4</v>
      </c>
      <c r="E16" s="19">
        <v>597275972.79999995</v>
      </c>
      <c r="F16" s="29">
        <v>1</v>
      </c>
      <c r="G16" s="29">
        <v>4.853755574242129</v>
      </c>
      <c r="H16" s="19">
        <v>7105695.8500000006</v>
      </c>
      <c r="I16" s="29">
        <v>1.1896838603248769E-2</v>
      </c>
      <c r="J16" s="29">
        <v>5.7744346686377651E-2</v>
      </c>
      <c r="K16" s="19">
        <v>601575520.15999997</v>
      </c>
      <c r="L16" s="29">
        <v>1.0071985942107196</v>
      </c>
      <c r="M16" s="29">
        <v>4.8886957910191162</v>
      </c>
      <c r="N16" s="19">
        <v>123054398.53</v>
      </c>
      <c r="O16" s="29">
        <v>0.20602603174061584</v>
      </c>
      <c r="P16" s="29">
        <v>1</v>
      </c>
      <c r="Q16" s="19">
        <v>106339794.38</v>
      </c>
      <c r="R16" s="29">
        <v>0.17804130623484543</v>
      </c>
      <c r="S16" s="29">
        <v>0.86416898258273089</v>
      </c>
      <c r="T16" s="19">
        <v>17308969.75</v>
      </c>
      <c r="U16" s="29">
        <v>2.8979852761959288E-2</v>
      </c>
      <c r="V16" s="29">
        <v>0.14066112188407606</v>
      </c>
    </row>
    <row r="17" spans="1:22">
      <c r="A17" s="24" t="s">
        <v>84</v>
      </c>
      <c r="B17" s="19">
        <v>61599</v>
      </c>
      <c r="C17" s="29">
        <v>1.0537606052114947E-4</v>
      </c>
      <c r="D17" s="29">
        <v>5.134648923974264E-4</v>
      </c>
      <c r="E17" s="19">
        <v>584563511.82000005</v>
      </c>
      <c r="F17" s="29">
        <v>1</v>
      </c>
      <c r="G17" s="29">
        <v>4.8726901523745196</v>
      </c>
      <c r="H17" s="19">
        <v>6313511.7199999997</v>
      </c>
      <c r="I17" s="29">
        <v>1.0800386258018903E-2</v>
      </c>
      <c r="J17" s="29">
        <v>5.2626935761289795E-2</v>
      </c>
      <c r="K17" s="19">
        <v>587111975.14999998</v>
      </c>
      <c r="L17" s="29">
        <v>1.0043596004171822</v>
      </c>
      <c r="M17" s="29">
        <v>4.8939331343956107</v>
      </c>
      <c r="N17" s="19">
        <v>119967306.26000001</v>
      </c>
      <c r="O17" s="29">
        <v>0.20522544400092591</v>
      </c>
      <c r="P17" s="29">
        <v>1</v>
      </c>
      <c r="Q17" s="19">
        <v>102647484.84999999</v>
      </c>
      <c r="R17" s="29">
        <v>0.17559680475165787</v>
      </c>
      <c r="S17" s="29">
        <v>0.85562882130183449</v>
      </c>
      <c r="T17" s="19">
        <v>17801095.850000001</v>
      </c>
      <c r="U17" s="29">
        <v>3.0451944895735043E-2</v>
      </c>
      <c r="V17" s="29">
        <v>0.14838289201409965</v>
      </c>
    </row>
    <row r="18" spans="1:22">
      <c r="A18" s="24" t="s">
        <v>85</v>
      </c>
      <c r="B18" s="19">
        <v>54229</v>
      </c>
      <c r="C18" s="29">
        <v>9.5249020082208109E-5</v>
      </c>
      <c r="D18" s="29">
        <v>4.6175142276679243E-4</v>
      </c>
      <c r="E18" s="19">
        <v>569339190.61000001</v>
      </c>
      <c r="F18" s="29">
        <v>1</v>
      </c>
      <c r="G18" s="29">
        <v>4.8478338398469738</v>
      </c>
      <c r="H18" s="19">
        <v>5181903.34</v>
      </c>
      <c r="I18" s="29">
        <v>9.1016101218116003E-3</v>
      </c>
      <c r="J18" s="29">
        <v>4.4123093545612009E-2</v>
      </c>
      <c r="K18" s="19">
        <v>571206011.28999996</v>
      </c>
      <c r="L18" s="29">
        <v>1.003278925306371</v>
      </c>
      <c r="M18" s="29">
        <v>4.8637295249055299</v>
      </c>
      <c r="N18" s="19">
        <v>117441977.06</v>
      </c>
      <c r="O18" s="29">
        <v>0.20627769701602766</v>
      </c>
      <c r="P18" s="29">
        <v>1</v>
      </c>
      <c r="Q18" s="19">
        <v>95291481.579999998</v>
      </c>
      <c r="R18" s="29">
        <v>0.16737207476952892</v>
      </c>
      <c r="S18" s="29">
        <v>0.81139200791312016</v>
      </c>
      <c r="T18" s="19">
        <v>22290711.539999999</v>
      </c>
      <c r="U18" s="29">
        <v>3.9151900848626527E-2</v>
      </c>
      <c r="V18" s="29">
        <v>0.18980190982830511</v>
      </c>
    </row>
    <row r="19" spans="1:22">
      <c r="A19" s="24" t="s">
        <v>86</v>
      </c>
      <c r="B19" s="19">
        <v>62575</v>
      </c>
      <c r="C19" s="29">
        <v>8.6863028070118439E-5</v>
      </c>
      <c r="D19" s="29">
        <v>4.1677802368803089E-4</v>
      </c>
      <c r="E19" s="19">
        <v>720387043.72000003</v>
      </c>
      <c r="F19" s="29">
        <v>1</v>
      </c>
      <c r="G19" s="29">
        <v>4.7981060866493763</v>
      </c>
      <c r="H19" s="19">
        <v>4332955.04</v>
      </c>
      <c r="I19" s="29">
        <v>6.0147598124823199E-3</v>
      </c>
      <c r="J19" s="29">
        <v>2.8859455666005479E-2</v>
      </c>
      <c r="K19" s="19">
        <v>722043657.58000004</v>
      </c>
      <c r="L19" s="29">
        <v>1.0022996163998805</v>
      </c>
      <c r="M19" s="29">
        <v>4.8091398900946025</v>
      </c>
      <c r="N19" s="19">
        <v>150139874.09</v>
      </c>
      <c r="O19" s="29">
        <v>0.20841556688012333</v>
      </c>
      <c r="P19" s="29">
        <v>1</v>
      </c>
      <c r="Q19" s="19">
        <v>115397547.28</v>
      </c>
      <c r="R19" s="29">
        <v>0.16018826030532096</v>
      </c>
      <c r="S19" s="29">
        <v>0.76860026678073523</v>
      </c>
      <c r="T19" s="19">
        <v>34788349.899999999</v>
      </c>
      <c r="U19" s="29">
        <v>4.8291193190200588E-2</v>
      </c>
      <c r="V19" s="29">
        <v>0.23170626797746235</v>
      </c>
    </row>
    <row r="20" spans="1:22">
      <c r="A20" s="24" t="s">
        <v>87</v>
      </c>
      <c r="B20" s="19">
        <v>53059</v>
      </c>
      <c r="C20" s="29">
        <v>8.0019213354667898E-5</v>
      </c>
      <c r="D20" s="29">
        <v>3.802075395462359E-4</v>
      </c>
      <c r="E20" s="19">
        <v>663078250.52999997</v>
      </c>
      <c r="F20" s="29">
        <v>1</v>
      </c>
      <c r="G20" s="29">
        <v>4.7514531024073934</v>
      </c>
      <c r="H20" s="19">
        <v>3375920.77</v>
      </c>
      <c r="I20" s="29">
        <v>5.0912856322788734E-3</v>
      </c>
      <c r="J20" s="29">
        <v>2.4191004912733641E-2</v>
      </c>
      <c r="K20" s="19">
        <v>664370203.80999994</v>
      </c>
      <c r="L20" s="29">
        <v>1.0019484175193007</v>
      </c>
      <c r="M20" s="29">
        <v>4.7607109168742605</v>
      </c>
      <c r="N20" s="19">
        <v>139552729.71000001</v>
      </c>
      <c r="O20" s="29">
        <v>0.21046193205470876</v>
      </c>
      <c r="P20" s="29">
        <v>1</v>
      </c>
      <c r="Q20" s="19">
        <v>100922815.23999999</v>
      </c>
      <c r="R20" s="29">
        <v>0.15220347697927381</v>
      </c>
      <c r="S20" s="29">
        <v>0.72318768289036273</v>
      </c>
      <c r="T20" s="19">
        <v>38647746.380000003</v>
      </c>
      <c r="U20" s="29">
        <v>5.8285347693290752E-2</v>
      </c>
      <c r="V20" s="29">
        <v>0.27694009612217996</v>
      </c>
    </row>
    <row r="21" spans="1:22">
      <c r="A21" s="24" t="s">
        <v>88</v>
      </c>
      <c r="B21" s="19">
        <v>53441</v>
      </c>
      <c r="C21" s="29">
        <v>7.4085144516943192E-5</v>
      </c>
      <c r="D21" s="29">
        <v>3.5002492067923505E-4</v>
      </c>
      <c r="E21" s="19">
        <v>721345694.17999995</v>
      </c>
      <c r="F21" s="29">
        <v>1</v>
      </c>
      <c r="G21" s="29">
        <v>4.7246303285429203</v>
      </c>
      <c r="H21" s="19">
        <v>2604448.41</v>
      </c>
      <c r="I21" s="29">
        <v>3.6105412855630117E-3</v>
      </c>
      <c r="J21" s="29">
        <v>1.7058472860227349E-2</v>
      </c>
      <c r="K21" s="19">
        <v>722364681.49000001</v>
      </c>
      <c r="L21" s="29">
        <v>1.0014126199382924</v>
      </c>
      <c r="M21" s="29">
        <v>4.7313044355460816</v>
      </c>
      <c r="N21" s="19">
        <v>152677700.47999999</v>
      </c>
      <c r="O21" s="29">
        <v>0.21165677110412165</v>
      </c>
      <c r="P21" s="29">
        <v>1</v>
      </c>
      <c r="Q21" s="19">
        <v>103604829.61</v>
      </c>
      <c r="R21" s="29">
        <v>0.1436271546997647</v>
      </c>
      <c r="S21" s="29">
        <v>0.67858521109683412</v>
      </c>
      <c r="T21" s="19">
        <v>49085507.079999998</v>
      </c>
      <c r="U21" s="29">
        <v>6.8047133955375788E-2</v>
      </c>
      <c r="V21" s="29">
        <v>0.32149755285599124</v>
      </c>
    </row>
    <row r="22" spans="1:22">
      <c r="A22" s="24" t="s">
        <v>89</v>
      </c>
      <c r="B22" s="19">
        <v>48760</v>
      </c>
      <c r="C22" s="29">
        <v>6.9042186531987414E-5</v>
      </c>
      <c r="D22" s="29">
        <v>3.2592112554236758E-4</v>
      </c>
      <c r="E22" s="19">
        <v>706234875.36000001</v>
      </c>
      <c r="F22" s="29">
        <v>1</v>
      </c>
      <c r="G22" s="29">
        <v>4.7206083977564584</v>
      </c>
      <c r="H22" s="19">
        <v>2741605.81</v>
      </c>
      <c r="I22" s="29">
        <v>3.8820028656932001E-3</v>
      </c>
      <c r="J22" s="29">
        <v>1.8325415327905957E-2</v>
      </c>
      <c r="K22" s="19">
        <v>707197384.42999995</v>
      </c>
      <c r="L22" s="29">
        <v>1.0013628738874008</v>
      </c>
      <c r="M22" s="29">
        <v>4.7270419916744055</v>
      </c>
      <c r="N22" s="19">
        <v>149606748.93000001</v>
      </c>
      <c r="O22" s="29">
        <v>0.21183710143702356</v>
      </c>
      <c r="P22" s="29">
        <v>1</v>
      </c>
      <c r="Q22" s="19">
        <v>95070871.099999994</v>
      </c>
      <c r="R22" s="29">
        <v>0.13461650566539646</v>
      </c>
      <c r="S22" s="29">
        <v>0.63547180712070028</v>
      </c>
      <c r="T22" s="19">
        <v>54542000.960000001</v>
      </c>
      <c r="U22" s="29">
        <v>7.7229265875885078E-2</v>
      </c>
      <c r="V22" s="29">
        <v>0.36456912104626937</v>
      </c>
    </row>
    <row r="23" spans="1:22">
      <c r="A23" s="24" t="s">
        <v>90</v>
      </c>
      <c r="B23" s="19">
        <v>43149</v>
      </c>
      <c r="C23" s="29">
        <v>6.4519460180236727E-5</v>
      </c>
      <c r="D23" s="29">
        <v>3.0436169678229263E-4</v>
      </c>
      <c r="E23" s="19">
        <v>668774969.27999997</v>
      </c>
      <c r="F23" s="29">
        <v>1</v>
      </c>
      <c r="G23" s="29">
        <v>4.7173627295090599</v>
      </c>
      <c r="H23" s="19">
        <v>2246874.4</v>
      </c>
      <c r="I23" s="29">
        <v>3.3596867454817789E-3</v>
      </c>
      <c r="J23" s="29">
        <v>1.5848861035961337E-2</v>
      </c>
      <c r="K23" s="19">
        <v>669581222.90999997</v>
      </c>
      <c r="L23" s="29">
        <v>1.0012055678920939</v>
      </c>
      <c r="M23" s="29">
        <v>4.7230498305511164</v>
      </c>
      <c r="N23" s="19">
        <v>141768824.58000001</v>
      </c>
      <c r="O23" s="29">
        <v>0.21198285087228619</v>
      </c>
      <c r="P23" s="29">
        <v>1</v>
      </c>
      <c r="Q23" s="19">
        <v>84654596.450000003</v>
      </c>
      <c r="R23" s="29">
        <v>0.1265815862413911</v>
      </c>
      <c r="S23" s="29">
        <v>0.59713125717727522</v>
      </c>
      <c r="T23" s="19">
        <v>57197493.659999996</v>
      </c>
      <c r="U23" s="29">
        <v>8.5525769185976791E-2</v>
      </c>
      <c r="V23" s="29">
        <v>0.4034560759705213</v>
      </c>
    </row>
    <row r="24" spans="1:22">
      <c r="A24" s="24" t="s">
        <v>91</v>
      </c>
      <c r="B24" s="19">
        <v>41615</v>
      </c>
      <c r="C24" s="29">
        <v>6.0659376544907332E-5</v>
      </c>
      <c r="D24" s="29">
        <v>2.8543954539215198E-4</v>
      </c>
      <c r="E24" s="19">
        <v>686043978.20000005</v>
      </c>
      <c r="F24" s="29">
        <v>1</v>
      </c>
      <c r="G24" s="29">
        <v>4.7056129101629569</v>
      </c>
      <c r="H24" s="19">
        <v>1925472.87</v>
      </c>
      <c r="I24" s="29">
        <v>2.8066318358364391E-3</v>
      </c>
      <c r="J24" s="29">
        <v>1.3206923000786307E-2</v>
      </c>
      <c r="K24" s="19">
        <v>686863195.73000002</v>
      </c>
      <c r="L24" s="29">
        <v>1.0011941180974278</v>
      </c>
      <c r="M24" s="29">
        <v>4.7112319676984722</v>
      </c>
      <c r="N24" s="19">
        <v>145792692.96000001</v>
      </c>
      <c r="O24" s="29">
        <v>0.21251216772213627</v>
      </c>
      <c r="P24" s="29">
        <v>1</v>
      </c>
      <c r="Q24" s="19">
        <v>82369041.329999998</v>
      </c>
      <c r="R24" s="29">
        <v>0.12006379175007821</v>
      </c>
      <c r="S24" s="29">
        <v>0.56497372850228467</v>
      </c>
      <c r="T24" s="19">
        <v>63425618</v>
      </c>
      <c r="U24" s="29">
        <v>9.2451242216879781E-2</v>
      </c>
      <c r="V24" s="29">
        <v>0.43503975893635211</v>
      </c>
    </row>
    <row r="25" spans="1:22">
      <c r="A25" s="24" t="s">
        <v>92</v>
      </c>
      <c r="B25" s="19">
        <v>37085</v>
      </c>
      <c r="C25" s="29">
        <v>5.7187043349705512E-5</v>
      </c>
      <c r="D25" s="29">
        <v>2.695063659078004E-4</v>
      </c>
      <c r="E25" s="19">
        <v>648486052.57000005</v>
      </c>
      <c r="F25" s="29">
        <v>1</v>
      </c>
      <c r="G25" s="29">
        <v>4.7127172541468392</v>
      </c>
      <c r="H25" s="19">
        <v>1487767.9</v>
      </c>
      <c r="I25" s="29">
        <v>2.2942172682108757E-3</v>
      </c>
      <c r="J25" s="29">
        <v>1.0811997304659021E-2</v>
      </c>
      <c r="K25" s="19">
        <v>648974454.74000001</v>
      </c>
      <c r="L25" s="29">
        <v>1.0007531421347682</v>
      </c>
      <c r="M25" s="29">
        <v>4.7162666000801865</v>
      </c>
      <c r="N25" s="19">
        <v>137603428.68000001</v>
      </c>
      <c r="O25" s="29">
        <v>0.21219180911396174</v>
      </c>
      <c r="P25" s="29">
        <v>1</v>
      </c>
      <c r="Q25" s="19">
        <v>73285791.579999998</v>
      </c>
      <c r="R25" s="29">
        <v>0.1130105902656854</v>
      </c>
      <c r="S25" s="29">
        <v>0.53258695864641437</v>
      </c>
      <c r="T25" s="19">
        <v>64318850.630000003</v>
      </c>
      <c r="U25" s="29">
        <v>9.9183090176110114E-2</v>
      </c>
      <c r="V25" s="29">
        <v>0.46742186039255601</v>
      </c>
    </row>
    <row r="26" spans="1:22">
      <c r="A26" s="24" t="s">
        <v>93</v>
      </c>
      <c r="B26" s="19">
        <v>33024</v>
      </c>
      <c r="C26" s="29">
        <v>5.4044417411203413E-5</v>
      </c>
      <c r="D26" s="29">
        <v>2.5491204717972935E-4</v>
      </c>
      <c r="E26" s="19">
        <v>611052937.23000002</v>
      </c>
      <c r="F26" s="29">
        <v>1</v>
      </c>
      <c r="G26" s="29">
        <v>4.7167137586145209</v>
      </c>
      <c r="H26" s="19">
        <v>1429099.74</v>
      </c>
      <c r="I26" s="29">
        <v>2.3387494813106309E-3</v>
      </c>
      <c r="J26" s="29">
        <v>1.1031211856450427E-2</v>
      </c>
      <c r="K26" s="19">
        <v>611375783.10000002</v>
      </c>
      <c r="L26" s="29">
        <v>1.000528343536754</v>
      </c>
      <c r="M26" s="29">
        <v>4.7192058038436038</v>
      </c>
      <c r="N26" s="19">
        <v>129550566.03</v>
      </c>
      <c r="O26" s="29">
        <v>0.2120120175140198</v>
      </c>
      <c r="P26" s="29">
        <v>1</v>
      </c>
      <c r="Q26" s="19">
        <v>65504372.210000001</v>
      </c>
      <c r="R26" s="29">
        <v>0.10719917738541888</v>
      </c>
      <c r="S26" s="29">
        <v>0.50562783488596386</v>
      </c>
      <c r="T26" s="19">
        <v>64051693.829999998</v>
      </c>
      <c r="U26" s="29">
        <v>0.10482184100179028</v>
      </c>
      <c r="V26" s="29">
        <v>0.49441461965644795</v>
      </c>
    </row>
    <row r="27" spans="1:22">
      <c r="A27" s="24" t="s">
        <v>94</v>
      </c>
      <c r="B27" s="19">
        <v>34528</v>
      </c>
      <c r="C27" s="29">
        <v>5.1274560708856492E-5</v>
      </c>
      <c r="D27" s="29">
        <v>2.4128890925749553E-4</v>
      </c>
      <c r="E27" s="19">
        <v>673394360.13999999</v>
      </c>
      <c r="F27" s="29">
        <v>1</v>
      </c>
      <c r="G27" s="29">
        <v>4.7058210918190957</v>
      </c>
      <c r="H27" s="19">
        <v>1420307.72</v>
      </c>
      <c r="I27" s="29">
        <v>2.109176738137093E-3</v>
      </c>
      <c r="J27" s="29">
        <v>9.9254083806997323E-3</v>
      </c>
      <c r="K27" s="19">
        <v>673725154.53999996</v>
      </c>
      <c r="L27" s="29">
        <v>1.0004912342894159</v>
      </c>
      <c r="M27" s="29">
        <v>4.7081327524992531</v>
      </c>
      <c r="N27" s="19">
        <v>143098164.38</v>
      </c>
      <c r="O27" s="29">
        <v>0.21250276635855639</v>
      </c>
      <c r="P27" s="29">
        <v>1</v>
      </c>
      <c r="Q27" s="19">
        <v>69136784.239999995</v>
      </c>
      <c r="R27" s="29">
        <v>0.10266908713881465</v>
      </c>
      <c r="S27" s="29">
        <v>0.48314235573564662</v>
      </c>
      <c r="T27" s="19">
        <v>73961577.519999996</v>
      </c>
      <c r="U27" s="29">
        <v>0.10983397233178971</v>
      </c>
      <c r="V27" s="29">
        <v>0.51685902359721103</v>
      </c>
    </row>
    <row r="28" spans="1:22">
      <c r="A28" s="24" t="s">
        <v>95</v>
      </c>
      <c r="B28" s="19">
        <v>40158</v>
      </c>
      <c r="C28" s="29">
        <v>4.7804081336378156E-5</v>
      </c>
      <c r="D28" s="29">
        <v>2.2613559937293968E-4</v>
      </c>
      <c r="E28" s="19">
        <v>840053796.19000006</v>
      </c>
      <c r="F28" s="29">
        <v>1</v>
      </c>
      <c r="G28" s="29">
        <v>4.7304663754902876</v>
      </c>
      <c r="H28" s="19">
        <v>2539518.4500000002</v>
      </c>
      <c r="I28" s="29">
        <v>3.0230426450279643E-3</v>
      </c>
      <c r="J28" s="29">
        <v>1.4300401583978007E-2</v>
      </c>
      <c r="K28" s="19">
        <v>840816929.63999999</v>
      </c>
      <c r="L28" s="29">
        <v>1.0009084340234651</v>
      </c>
      <c r="M28" s="29">
        <v>4.7347636920926401</v>
      </c>
      <c r="N28" s="19">
        <v>177583715.75</v>
      </c>
      <c r="O28" s="29">
        <v>0.21139564698763033</v>
      </c>
      <c r="P28" s="29">
        <v>1</v>
      </c>
      <c r="Q28" s="19">
        <v>78494114.530000001</v>
      </c>
      <c r="R28" s="29">
        <v>9.3439390293816982E-2</v>
      </c>
      <c r="S28" s="29">
        <v>0.44201189393121482</v>
      </c>
      <c r="T28" s="19">
        <v>99091334.950000003</v>
      </c>
      <c r="U28" s="29">
        <v>0.11795832052592488</v>
      </c>
      <c r="V28" s="29">
        <v>0.5579978689571935</v>
      </c>
    </row>
    <row r="29" spans="1:22">
      <c r="A29" s="24" t="s">
        <v>96</v>
      </c>
      <c r="B29" s="19">
        <v>26908</v>
      </c>
      <c r="C29" s="29">
        <v>4.3592204166938718E-5</v>
      </c>
      <c r="D29" s="29">
        <v>2.0771477381427328E-4</v>
      </c>
      <c r="E29" s="19">
        <v>617266332.69000006</v>
      </c>
      <c r="F29" s="29">
        <v>1</v>
      </c>
      <c r="G29" s="29">
        <v>4.7649523070413755</v>
      </c>
      <c r="H29" s="19">
        <v>2064513.76</v>
      </c>
      <c r="I29" s="29">
        <v>3.3446077497909289E-3</v>
      </c>
      <c r="J29" s="29">
        <v>1.5936896413514749E-2</v>
      </c>
      <c r="K29" s="19">
        <v>617542693.74000001</v>
      </c>
      <c r="L29" s="29">
        <v>1.0004477176793292</v>
      </c>
      <c r="M29" s="29">
        <v>4.7670856604303982</v>
      </c>
      <c r="N29" s="19">
        <v>129543024.34</v>
      </c>
      <c r="O29" s="29">
        <v>0.20986568921629223</v>
      </c>
      <c r="P29" s="29">
        <v>1</v>
      </c>
      <c r="Q29" s="19">
        <v>49521130.119999997</v>
      </c>
      <c r="R29" s="29">
        <v>8.0226520542908367E-2</v>
      </c>
      <c r="S29" s="29">
        <v>0.38227554414683351</v>
      </c>
      <c r="T29" s="19">
        <v>80022034.140000001</v>
      </c>
      <c r="U29" s="29">
        <v>0.12963939535025346</v>
      </c>
      <c r="V29" s="29">
        <v>0.61772553595763924</v>
      </c>
    </row>
    <row r="30" spans="1:22">
      <c r="A30" s="24" t="s">
        <v>97</v>
      </c>
      <c r="B30" s="19">
        <v>18335</v>
      </c>
      <c r="C30" s="29">
        <v>4.0083745392789446E-5</v>
      </c>
      <c r="D30" s="29">
        <v>1.9153288601659154E-4</v>
      </c>
      <c r="E30" s="19">
        <v>457417335.13999999</v>
      </c>
      <c r="F30" s="29">
        <v>1</v>
      </c>
      <c r="G30" s="29">
        <v>4.7783180972665757</v>
      </c>
      <c r="H30" s="19">
        <v>1097742.25</v>
      </c>
      <c r="I30" s="29">
        <v>2.3998702403003991E-3</v>
      </c>
      <c r="J30" s="29">
        <v>1.1467343400318884E-2</v>
      </c>
      <c r="K30" s="19">
        <v>457672449.20999998</v>
      </c>
      <c r="L30" s="29">
        <v>1.0005577271572401</v>
      </c>
      <c r="M30" s="29">
        <v>4.7809830950353538</v>
      </c>
      <c r="N30" s="19">
        <v>95727686.150000006</v>
      </c>
      <c r="O30" s="29">
        <v>0.20927865823165839</v>
      </c>
      <c r="P30" s="29">
        <v>1</v>
      </c>
      <c r="Q30" s="19">
        <v>31491749.350000001</v>
      </c>
      <c r="R30" s="29">
        <v>6.884686462606722E-2</v>
      </c>
      <c r="S30" s="29">
        <v>0.32897221918279906</v>
      </c>
      <c r="T30" s="19">
        <v>64504949.079999998</v>
      </c>
      <c r="U30" s="29">
        <v>0.14101990485397151</v>
      </c>
      <c r="V30" s="29">
        <v>0.67383796343854274</v>
      </c>
    </row>
    <row r="31" spans="1:22">
      <c r="A31" s="24" t="s">
        <v>98</v>
      </c>
      <c r="B31" s="19">
        <v>12762</v>
      </c>
      <c r="C31" s="29">
        <v>3.7114801949313302E-5</v>
      </c>
      <c r="D31" s="29">
        <v>1.7552066251210122E-4</v>
      </c>
      <c r="E31" s="19">
        <v>343852030.18000001</v>
      </c>
      <c r="F31" s="29">
        <v>1</v>
      </c>
      <c r="G31" s="29">
        <v>4.7291283610190114</v>
      </c>
      <c r="H31" s="19">
        <v>814120.37</v>
      </c>
      <c r="I31" s="29">
        <v>2.3676474138420046E-3</v>
      </c>
      <c r="J31" s="29">
        <v>1.1196908533693541E-2</v>
      </c>
      <c r="K31" s="19">
        <v>344041173.70999998</v>
      </c>
      <c r="L31" s="29">
        <v>1.000550072453843</v>
      </c>
      <c r="M31" s="29">
        <v>4.7317297242610952</v>
      </c>
      <c r="N31" s="19">
        <v>72709388.269999996</v>
      </c>
      <c r="O31" s="29">
        <v>0.21145545725566317</v>
      </c>
      <c r="P31" s="29">
        <v>1</v>
      </c>
      <c r="Q31" s="19">
        <v>19907693.57</v>
      </c>
      <c r="R31" s="29">
        <v>5.7896105948767269E-2</v>
      </c>
      <c r="S31" s="29">
        <v>0.2737981166348768</v>
      </c>
      <c r="T31" s="19">
        <v>52807267.509999998</v>
      </c>
      <c r="U31" s="29">
        <v>0.15357555830732306</v>
      </c>
      <c r="V31" s="29">
        <v>0.72627852835049034</v>
      </c>
    </row>
    <row r="32" spans="1:22">
      <c r="A32" s="24" t="s">
        <v>99</v>
      </c>
      <c r="B32" s="19">
        <v>9792</v>
      </c>
      <c r="C32" s="29">
        <v>3.4539806987764531E-5</v>
      </c>
      <c r="D32" s="29">
        <v>1.6071237707016603E-4</v>
      </c>
      <c r="E32" s="19">
        <v>283498978.54000002</v>
      </c>
      <c r="F32" s="29">
        <v>1</v>
      </c>
      <c r="G32" s="29">
        <v>4.6529610639427483</v>
      </c>
      <c r="H32" s="19">
        <v>622752.31999999995</v>
      </c>
      <c r="I32" s="29">
        <v>2.1966651280619456E-3</v>
      </c>
      <c r="J32" s="29">
        <v>1.0220997311393044E-2</v>
      </c>
      <c r="K32" s="19">
        <v>283620600.37</v>
      </c>
      <c r="L32" s="29">
        <v>1.0004290027097322</v>
      </c>
      <c r="M32" s="29">
        <v>4.6549571968474579</v>
      </c>
      <c r="N32" s="19">
        <v>60928723.590000004</v>
      </c>
      <c r="O32" s="29">
        <v>0.2149169069454101</v>
      </c>
      <c r="P32" s="29">
        <v>1</v>
      </c>
      <c r="Q32" s="19">
        <v>13847897.67</v>
      </c>
      <c r="R32" s="29">
        <v>4.8846375889309047E-2</v>
      </c>
      <c r="S32" s="29">
        <v>0.22728028512766682</v>
      </c>
      <c r="T32" s="19">
        <v>47080825.990000002</v>
      </c>
      <c r="U32" s="29">
        <v>0.16607053130301552</v>
      </c>
      <c r="V32" s="29">
        <v>0.77271971602121658</v>
      </c>
    </row>
    <row r="33" spans="1:22">
      <c r="A33" s="24" t="s">
        <v>100</v>
      </c>
      <c r="B33" s="19">
        <v>10360</v>
      </c>
      <c r="C33" s="29">
        <v>3.1841675732144145E-5</v>
      </c>
      <c r="D33" s="29">
        <v>1.4488136171255349E-4</v>
      </c>
      <c r="E33" s="19">
        <v>325359760.81</v>
      </c>
      <c r="F33" s="29">
        <v>1</v>
      </c>
      <c r="G33" s="29">
        <v>4.5500545552725384</v>
      </c>
      <c r="H33" s="19">
        <v>665559.29</v>
      </c>
      <c r="I33" s="29">
        <v>2.0456103371328271E-3</v>
      </c>
      <c r="J33" s="29">
        <v>9.3076386327838132E-3</v>
      </c>
      <c r="K33" s="19">
        <v>325486474.49000001</v>
      </c>
      <c r="L33" s="29">
        <v>1.0003894571341108</v>
      </c>
      <c r="M33" s="29">
        <v>4.5518266064796826</v>
      </c>
      <c r="N33" s="19">
        <v>71506782.359999999</v>
      </c>
      <c r="O33" s="29">
        <v>0.21977758460966457</v>
      </c>
      <c r="P33" s="29">
        <v>1</v>
      </c>
      <c r="Q33" s="19">
        <v>12671338.59</v>
      </c>
      <c r="R33" s="29">
        <v>3.8945623018820902E-2</v>
      </c>
      <c r="S33" s="29">
        <v>0.17720470942471309</v>
      </c>
      <c r="T33" s="19">
        <v>58835443.75</v>
      </c>
      <c r="U33" s="29">
        <v>0.18083196152937325</v>
      </c>
      <c r="V33" s="29">
        <v>0.82279529029559317</v>
      </c>
    </row>
    <row r="34" spans="1:22">
      <c r="A34" s="24" t="s">
        <v>101</v>
      </c>
      <c r="B34" s="19">
        <v>7572</v>
      </c>
      <c r="C34" s="29">
        <v>2.9047931892943107E-5</v>
      </c>
      <c r="D34" s="29">
        <v>1.2893900760677736E-4</v>
      </c>
      <c r="E34" s="19">
        <v>260672602.37</v>
      </c>
      <c r="F34" s="29">
        <v>1</v>
      </c>
      <c r="G34" s="29">
        <v>4.4388360617886793</v>
      </c>
      <c r="H34" s="19">
        <v>404982.19</v>
      </c>
      <c r="I34" s="29">
        <v>1.5536047375825338E-3</v>
      </c>
      <c r="J34" s="29">
        <v>6.8961967349470878E-3</v>
      </c>
      <c r="K34" s="19">
        <v>260729831.31999999</v>
      </c>
      <c r="L34" s="29">
        <v>1.0002195434022589</v>
      </c>
      <c r="M34" s="29">
        <v>4.4398105789597535</v>
      </c>
      <c r="N34" s="19">
        <v>58725440.350000001</v>
      </c>
      <c r="O34" s="29">
        <v>0.22528428310484588</v>
      </c>
      <c r="P34" s="29">
        <v>1</v>
      </c>
      <c r="Q34" s="19">
        <v>7646837.0700000003</v>
      </c>
      <c r="R34" s="29">
        <v>2.9335024089513027E-2</v>
      </c>
      <c r="S34" s="29">
        <v>0.13021336280197005</v>
      </c>
      <c r="T34" s="19">
        <v>51078603.310000002</v>
      </c>
      <c r="U34" s="29">
        <v>0.19594925913041975</v>
      </c>
      <c r="V34" s="29">
        <v>0.86978663770888187</v>
      </c>
    </row>
    <row r="35" spans="1:22">
      <c r="A35" s="24" t="s">
        <v>102</v>
      </c>
      <c r="B35" s="19">
        <v>5358</v>
      </c>
      <c r="C35" s="29">
        <v>2.6720063940045802E-5</v>
      </c>
      <c r="D35" s="29">
        <v>1.1716536385014266E-4</v>
      </c>
      <c r="E35" s="19">
        <v>200523472.25</v>
      </c>
      <c r="F35" s="29">
        <v>1</v>
      </c>
      <c r="G35" s="29">
        <v>4.3849207888512947</v>
      </c>
      <c r="H35" s="19">
        <v>492022.14</v>
      </c>
      <c r="I35" s="29">
        <v>2.4536885107723345E-3</v>
      </c>
      <c r="J35" s="29">
        <v>1.0759229760251182E-2</v>
      </c>
      <c r="K35" s="19">
        <v>200649096.16</v>
      </c>
      <c r="L35" s="29">
        <v>1.0006264798259796</v>
      </c>
      <c r="M35" s="29">
        <v>4.3876678532640279</v>
      </c>
      <c r="N35" s="19">
        <v>45730238.219999999</v>
      </c>
      <c r="O35" s="29">
        <v>0.22805429063679103</v>
      </c>
      <c r="P35" s="29">
        <v>1</v>
      </c>
      <c r="Q35" s="19">
        <v>4535127.6900000004</v>
      </c>
      <c r="R35" s="29">
        <v>2.2616443048352412E-2</v>
      </c>
      <c r="S35" s="29">
        <v>9.9171311292591824E-2</v>
      </c>
      <c r="T35" s="19">
        <v>41195110.549999997</v>
      </c>
      <c r="U35" s="29">
        <v>0.20543784768817755</v>
      </c>
      <c r="V35" s="29">
        <v>0.90082868914475556</v>
      </c>
    </row>
    <row r="36" spans="1:22">
      <c r="A36" s="24" t="s">
        <v>103</v>
      </c>
      <c r="B36" s="19">
        <v>3911</v>
      </c>
      <c r="C36" s="29">
        <v>2.4732305584016861E-5</v>
      </c>
      <c r="D36" s="29">
        <v>1.0693400385636501E-4</v>
      </c>
      <c r="E36" s="19">
        <v>158133255.58000001</v>
      </c>
      <c r="F36" s="29">
        <v>1</v>
      </c>
      <c r="G36" s="29">
        <v>4.3236569066763675</v>
      </c>
      <c r="H36" s="19">
        <v>431261.72</v>
      </c>
      <c r="I36" s="29">
        <v>2.7272044606823616E-3</v>
      </c>
      <c r="J36" s="29">
        <v>1.1791496402347891E-2</v>
      </c>
      <c r="K36" s="19">
        <v>158163210.15000001</v>
      </c>
      <c r="L36" s="29">
        <v>1.0001894261260234</v>
      </c>
      <c r="M36" s="29">
        <v>4.3244759202544536</v>
      </c>
      <c r="N36" s="19">
        <v>36573960.189999998</v>
      </c>
      <c r="O36" s="29">
        <v>0.23128569671100674</v>
      </c>
      <c r="P36" s="29">
        <v>1</v>
      </c>
      <c r="Q36" s="19">
        <v>2564201.4</v>
      </c>
      <c r="R36" s="29">
        <v>1.6215446843202214E-2</v>
      </c>
      <c r="S36" s="29">
        <v>7.0110028738454747E-2</v>
      </c>
      <c r="T36" s="19">
        <v>34009758.93</v>
      </c>
      <c r="U36" s="29">
        <v>0.21507025075313382</v>
      </c>
      <c r="V36" s="29">
        <v>0.9298899750894053</v>
      </c>
    </row>
    <row r="37" spans="1:22">
      <c r="A37" s="24" t="s">
        <v>104</v>
      </c>
      <c r="B37" s="19">
        <v>2997</v>
      </c>
      <c r="C37" s="29">
        <v>2.303104550560493E-5</v>
      </c>
      <c r="D37" s="29">
        <v>9.8317138960889793E-5</v>
      </c>
      <c r="E37" s="19">
        <v>130128699.51000001</v>
      </c>
      <c r="F37" s="29">
        <v>1</v>
      </c>
      <c r="G37" s="29">
        <v>4.2688960402150622</v>
      </c>
      <c r="H37" s="19">
        <v>621216.81000000006</v>
      </c>
      <c r="I37" s="29">
        <v>4.773864738056968E-3</v>
      </c>
      <c r="J37" s="29">
        <v>2.0379132276813709E-2</v>
      </c>
      <c r="K37" s="19">
        <v>130169838.22</v>
      </c>
      <c r="L37" s="29">
        <v>1.0003161386393233</v>
      </c>
      <c r="M37" s="29">
        <v>4.2702456032006282</v>
      </c>
      <c r="N37" s="19">
        <v>30482986.300000001</v>
      </c>
      <c r="O37" s="29">
        <v>0.23425260080815202</v>
      </c>
      <c r="P37" s="29">
        <v>1</v>
      </c>
      <c r="Q37" s="19">
        <v>1648114.27</v>
      </c>
      <c r="R37" s="29">
        <v>1.2665263513782733E-2</v>
      </c>
      <c r="S37" s="29">
        <v>5.4066693262267415E-2</v>
      </c>
      <c r="T37" s="19">
        <v>28834872.030000001</v>
      </c>
      <c r="U37" s="29">
        <v>0.2215873372943693</v>
      </c>
      <c r="V37" s="29">
        <v>0.94593330673773257</v>
      </c>
    </row>
    <row r="38" spans="1:22">
      <c r="A38" s="24" t="s">
        <v>105</v>
      </c>
      <c r="B38" s="19">
        <v>3688</v>
      </c>
      <c r="C38" s="29">
        <v>2.1117035943244981E-5</v>
      </c>
      <c r="D38" s="29">
        <v>8.7858673729700404E-5</v>
      </c>
      <c r="E38" s="19">
        <v>174645722.53</v>
      </c>
      <c r="F38" s="29">
        <v>1</v>
      </c>
      <c r="G38" s="29">
        <v>4.1605589897101565</v>
      </c>
      <c r="H38" s="19">
        <v>252886.42</v>
      </c>
      <c r="I38" s="29">
        <v>1.4479966433564391E-3</v>
      </c>
      <c r="J38" s="29">
        <v>6.0244754515867641E-3</v>
      </c>
      <c r="K38" s="19">
        <v>174695377.50999999</v>
      </c>
      <c r="L38" s="29">
        <v>1.0002843183290187</v>
      </c>
      <c r="M38" s="29">
        <v>4.1617419128898945</v>
      </c>
      <c r="N38" s="19">
        <v>41976504.350000001</v>
      </c>
      <c r="O38" s="29">
        <v>0.2403523186363149</v>
      </c>
      <c r="P38" s="29">
        <v>1</v>
      </c>
      <c r="Q38" s="19">
        <v>1825179.89</v>
      </c>
      <c r="R38" s="29">
        <v>1.0450756328638264E-2</v>
      </c>
      <c r="S38" s="29">
        <v>4.3480988192386244E-2</v>
      </c>
      <c r="T38" s="19">
        <v>40151324.520000003</v>
      </c>
      <c r="U38" s="29">
        <v>0.2299015626512293</v>
      </c>
      <c r="V38" s="29">
        <v>0.95651901323698485</v>
      </c>
    </row>
    <row r="39" spans="1:22">
      <c r="A39" s="24" t="s">
        <v>106</v>
      </c>
      <c r="B39" s="19">
        <v>2456</v>
      </c>
      <c r="C39" s="29">
        <v>1.9113172015758366E-5</v>
      </c>
      <c r="D39" s="29">
        <v>7.734890714946326E-5</v>
      </c>
      <c r="E39" s="19">
        <v>128497770.95999999</v>
      </c>
      <c r="F39" s="29">
        <v>1</v>
      </c>
      <c r="G39" s="29">
        <v>4.0468901282158125</v>
      </c>
      <c r="H39" s="19">
        <v>272962.36</v>
      </c>
      <c r="I39" s="29">
        <v>2.124257549066515E-3</v>
      </c>
      <c r="J39" s="29">
        <v>8.5966369051051969E-3</v>
      </c>
      <c r="K39" s="19">
        <v>128651160.48999999</v>
      </c>
      <c r="L39" s="29">
        <v>1.0011937135473561</v>
      </c>
      <c r="M39" s="29">
        <v>4.051720955786525</v>
      </c>
      <c r="N39" s="19">
        <v>31752226.25</v>
      </c>
      <c r="O39" s="29">
        <v>0.24710332337114341</v>
      </c>
      <c r="P39" s="29">
        <v>1</v>
      </c>
      <c r="Q39" s="19">
        <v>1038830.17</v>
      </c>
      <c r="R39" s="29">
        <v>8.0844217159484963E-3</v>
      </c>
      <c r="S39" s="29">
        <v>3.2716766434605513E-2</v>
      </c>
      <c r="T39" s="19">
        <v>30713396.079999998</v>
      </c>
      <c r="U39" s="29">
        <v>0.2390189016551949</v>
      </c>
      <c r="V39" s="29">
        <v>0.96728323356539447</v>
      </c>
    </row>
    <row r="40" spans="1:22">
      <c r="A40" s="24" t="s">
        <v>107</v>
      </c>
      <c r="B40" s="19">
        <v>1735</v>
      </c>
      <c r="C40" s="29">
        <v>1.7432978355050093E-5</v>
      </c>
      <c r="D40" s="29">
        <v>6.9320869007980098E-5</v>
      </c>
      <c r="E40" s="19">
        <v>99524015.040000007</v>
      </c>
      <c r="F40" s="29">
        <v>1</v>
      </c>
      <c r="G40" s="29">
        <v>3.9764214465337644</v>
      </c>
      <c r="H40" s="19">
        <v>268049.33</v>
      </c>
      <c r="I40" s="29">
        <v>2.6933130651156656E-3</v>
      </c>
      <c r="J40" s="29">
        <v>1.0709747834355521E-2</v>
      </c>
      <c r="K40" s="19">
        <v>99550764.709999993</v>
      </c>
      <c r="L40" s="29">
        <v>1.0002687760334954</v>
      </c>
      <c r="M40" s="29">
        <v>3.9774902133176697</v>
      </c>
      <c r="N40" s="19">
        <v>25028537.940000001</v>
      </c>
      <c r="O40" s="29">
        <v>0.25148239779053028</v>
      </c>
      <c r="P40" s="29">
        <v>1</v>
      </c>
      <c r="Q40" s="19">
        <v>734813.76</v>
      </c>
      <c r="R40" s="29">
        <v>7.3832809066703021E-3</v>
      </c>
      <c r="S40" s="29">
        <v>2.9359036543067044E-2</v>
      </c>
      <c r="T40" s="19">
        <v>24293724.129999999</v>
      </c>
      <c r="U40" s="29">
        <v>0.24409911638146867</v>
      </c>
      <c r="V40" s="29">
        <v>0.9706409614592133</v>
      </c>
    </row>
    <row r="41" spans="1:22">
      <c r="A41" s="24" t="s">
        <v>108</v>
      </c>
      <c r="B41" s="19">
        <v>1215</v>
      </c>
      <c r="C41" s="29">
        <v>1.6029644990608034E-5</v>
      </c>
      <c r="D41" s="29">
        <v>6.2636419544136697E-5</v>
      </c>
      <c r="E41" s="19">
        <v>75797062.299999997</v>
      </c>
      <c r="F41" s="29">
        <v>1</v>
      </c>
      <c r="G41" s="29">
        <v>3.9075362917167626</v>
      </c>
      <c r="H41" s="19">
        <v>138591.57999999999</v>
      </c>
      <c r="I41" s="29">
        <v>1.82845582394029E-3</v>
      </c>
      <c r="J41" s="29">
        <v>7.1447574898475582E-3</v>
      </c>
      <c r="K41" s="19">
        <v>75798784.409999996</v>
      </c>
      <c r="L41" s="29">
        <v>1.0000227200098228</v>
      </c>
      <c r="M41" s="29">
        <v>3.9076250709796936</v>
      </c>
      <c r="N41" s="19">
        <v>19397660.48</v>
      </c>
      <c r="O41" s="29">
        <v>0.25591572933559459</v>
      </c>
      <c r="P41" s="29">
        <v>1</v>
      </c>
      <c r="Q41" s="19">
        <v>475697.64</v>
      </c>
      <c r="R41" s="29">
        <v>6.2759376889465548E-3</v>
      </c>
      <c r="S41" s="29">
        <v>2.4523454284111689E-2</v>
      </c>
      <c r="T41" s="19">
        <v>18921962.850000001</v>
      </c>
      <c r="U41" s="29">
        <v>0.24963979177857928</v>
      </c>
      <c r="V41" s="29">
        <v>0.97547654623141444</v>
      </c>
    </row>
    <row r="42" spans="1:22">
      <c r="A42" s="24" t="s">
        <v>109</v>
      </c>
      <c r="B42" s="19">
        <v>960</v>
      </c>
      <c r="C42" s="29">
        <v>1.4841906660919652E-5</v>
      </c>
      <c r="D42" s="29">
        <v>5.7397089350551215E-5</v>
      </c>
      <c r="E42" s="19">
        <v>64681716.57</v>
      </c>
      <c r="F42" s="29">
        <v>1</v>
      </c>
      <c r="G42" s="29">
        <v>3.8672315263701238</v>
      </c>
      <c r="H42" s="19">
        <v>78110.350000000006</v>
      </c>
      <c r="I42" s="29">
        <v>1.2076109624497555E-3</v>
      </c>
      <c r="J42" s="29">
        <v>4.6701111855758631E-3</v>
      </c>
      <c r="K42" s="19">
        <v>64689372.469999999</v>
      </c>
      <c r="L42" s="29">
        <v>1.0001183626595889</v>
      </c>
      <c r="M42" s="29">
        <v>3.867689262178831</v>
      </c>
      <c r="N42" s="19">
        <v>16725586.800000001</v>
      </c>
      <c r="O42" s="29">
        <v>0.25858291472365608</v>
      </c>
      <c r="P42" s="29">
        <v>1</v>
      </c>
      <c r="Q42" s="19">
        <v>368154.68</v>
      </c>
      <c r="R42" s="29">
        <v>5.691788955563274E-3</v>
      </c>
      <c r="S42" s="29">
        <v>2.2011465690399572E-2</v>
      </c>
      <c r="T42" s="19">
        <v>16357432.140000001</v>
      </c>
      <c r="U42" s="29">
        <v>0.25289112607729919</v>
      </c>
      <c r="V42" s="29">
        <v>0.97798853550537312</v>
      </c>
    </row>
    <row r="43" spans="1:22">
      <c r="A43" s="24" t="s">
        <v>110</v>
      </c>
      <c r="B43" s="19">
        <v>787</v>
      </c>
      <c r="C43" s="29">
        <v>1.3808705953717249E-5</v>
      </c>
      <c r="D43" s="29">
        <v>5.2608863901429941E-5</v>
      </c>
      <c r="E43" s="19">
        <v>56993030.530000001</v>
      </c>
      <c r="F43" s="29">
        <v>1</v>
      </c>
      <c r="G43" s="29">
        <v>3.8098330196732038</v>
      </c>
      <c r="H43" s="19">
        <v>61808.009999999995</v>
      </c>
      <c r="I43" s="29">
        <v>1.084483653970032E-3</v>
      </c>
      <c r="J43" s="29">
        <v>4.1317016341908775E-3</v>
      </c>
      <c r="K43" s="19">
        <v>56993030.530000001</v>
      </c>
      <c r="L43" s="29">
        <v>1</v>
      </c>
      <c r="M43" s="29">
        <v>3.8098330196732038</v>
      </c>
      <c r="N43" s="19">
        <v>14959456.289999999</v>
      </c>
      <c r="O43" s="29">
        <v>0.26247869521740275</v>
      </c>
      <c r="P43" s="29">
        <v>1</v>
      </c>
      <c r="Q43" s="19">
        <v>296059.99</v>
      </c>
      <c r="R43" s="29">
        <v>5.1946700718811557E-3</v>
      </c>
      <c r="S43" s="29">
        <v>1.9790825566161001E-2</v>
      </c>
      <c r="T43" s="19">
        <v>14663396.33</v>
      </c>
      <c r="U43" s="29">
        <v>0.25728402567190173</v>
      </c>
      <c r="V43" s="29">
        <v>0.98020917643925953</v>
      </c>
    </row>
    <row r="44" spans="1:22">
      <c r="A44" s="24" t="s">
        <v>111</v>
      </c>
      <c r="B44" s="19">
        <v>611</v>
      </c>
      <c r="C44" s="29">
        <v>1.2922848313448692E-5</v>
      </c>
      <c r="D44" s="29">
        <v>4.8897680110229103E-5</v>
      </c>
      <c r="E44" s="19">
        <v>47280598.299999997</v>
      </c>
      <c r="F44" s="29">
        <v>1</v>
      </c>
      <c r="G44" s="29">
        <v>3.7838159919699539</v>
      </c>
      <c r="H44" s="19">
        <v>208542.81</v>
      </c>
      <c r="I44" s="29">
        <v>4.4107481186421455E-3</v>
      </c>
      <c r="J44" s="29">
        <v>1.6689459267869536E-2</v>
      </c>
      <c r="K44" s="19">
        <v>47284071.130000003</v>
      </c>
      <c r="L44" s="29">
        <v>1.0000734514816834</v>
      </c>
      <c r="M44" s="29">
        <v>3.784093918860981</v>
      </c>
      <c r="N44" s="19">
        <v>12495480.33</v>
      </c>
      <c r="O44" s="29">
        <v>0.26428346466165598</v>
      </c>
      <c r="P44" s="29">
        <v>1</v>
      </c>
      <c r="Q44" s="19">
        <v>215807.21</v>
      </c>
      <c r="R44" s="29">
        <v>4.5643925364624669E-3</v>
      </c>
      <c r="S44" s="29">
        <v>1.7270821473094982E-2</v>
      </c>
      <c r="T44" s="19">
        <v>12279673.130000001</v>
      </c>
      <c r="U44" s="29">
        <v>0.25971907233669678</v>
      </c>
      <c r="V44" s="29">
        <v>0.98272917932719439</v>
      </c>
    </row>
    <row r="45" spans="1:22">
      <c r="A45" s="24" t="s">
        <v>112</v>
      </c>
      <c r="B45" s="19">
        <v>483</v>
      </c>
      <c r="C45" s="29">
        <v>1.2127621951754424E-5</v>
      </c>
      <c r="D45" s="29">
        <v>4.6720832768838304E-5</v>
      </c>
      <c r="E45" s="19">
        <v>39826439.340000004</v>
      </c>
      <c r="F45" s="29">
        <v>1</v>
      </c>
      <c r="G45" s="29">
        <v>3.8524314952017038</v>
      </c>
      <c r="H45" s="19">
        <v>199014.56</v>
      </c>
      <c r="I45" s="29">
        <v>4.9970462662003064E-3</v>
      </c>
      <c r="J45" s="29">
        <v>1.9250778418890137E-2</v>
      </c>
      <c r="K45" s="19">
        <v>39826459.390000001</v>
      </c>
      <c r="L45" s="29">
        <v>1.0000005034344102</v>
      </c>
      <c r="M45" s="29">
        <v>3.8524334346482814</v>
      </c>
      <c r="N45" s="19">
        <v>10338000.66</v>
      </c>
      <c r="O45" s="29">
        <v>0.25957632244610296</v>
      </c>
      <c r="P45" s="29">
        <v>1</v>
      </c>
      <c r="Q45" s="19">
        <v>156779.32999999999</v>
      </c>
      <c r="R45" s="29">
        <v>3.9365640664375794E-3</v>
      </c>
      <c r="S45" s="29">
        <v>1.5165343392423423E-2</v>
      </c>
      <c r="T45" s="19">
        <v>10181221.34</v>
      </c>
      <c r="U45" s="29">
        <v>0.25563975863075483</v>
      </c>
      <c r="V45" s="29">
        <v>0.98483465757488153</v>
      </c>
    </row>
    <row r="46" spans="1:22">
      <c r="A46" s="24" t="s">
        <v>113</v>
      </c>
      <c r="B46" s="19">
        <v>443</v>
      </c>
      <c r="C46" s="29">
        <v>1.1421048392466259E-5</v>
      </c>
      <c r="D46" s="29">
        <v>4.3318258383847996E-5</v>
      </c>
      <c r="E46" s="19">
        <v>38788032.829999998</v>
      </c>
      <c r="F46" s="29">
        <v>1</v>
      </c>
      <c r="G46" s="29">
        <v>3.792844307745189</v>
      </c>
      <c r="H46" s="19">
        <v>650944.16</v>
      </c>
      <c r="I46" s="29">
        <v>1.678208747664402E-2</v>
      </c>
      <c r="J46" s="29">
        <v>6.3651844957871087E-2</v>
      </c>
      <c r="K46" s="19">
        <v>38788032.829999998</v>
      </c>
      <c r="L46" s="29">
        <v>1</v>
      </c>
      <c r="M46" s="29">
        <v>3.792844307745189</v>
      </c>
      <c r="N46" s="19">
        <v>10226634.6</v>
      </c>
      <c r="O46" s="29">
        <v>0.2636543762046723</v>
      </c>
      <c r="P46" s="29">
        <v>1</v>
      </c>
      <c r="Q46" s="19">
        <v>150889.9</v>
      </c>
      <c r="R46" s="29">
        <v>3.8901147851792203E-3</v>
      </c>
      <c r="S46" s="29">
        <v>1.4754599719442405E-2</v>
      </c>
      <c r="T46" s="19">
        <v>10075744.720000001</v>
      </c>
      <c r="U46" s="29">
        <v>0.25976426193511604</v>
      </c>
      <c r="V46" s="29">
        <v>0.98524540223623525</v>
      </c>
    </row>
    <row r="47" spans="1:22">
      <c r="A47" s="24" t="s">
        <v>114</v>
      </c>
      <c r="B47" s="19">
        <v>293</v>
      </c>
      <c r="C47" s="29">
        <v>1.0838653735598866E-5</v>
      </c>
      <c r="D47" s="29">
        <v>4.072137263980922E-5</v>
      </c>
      <c r="E47" s="19">
        <v>27032877.620000001</v>
      </c>
      <c r="F47" s="29">
        <v>1</v>
      </c>
      <c r="G47" s="29">
        <v>3.7570507955303039</v>
      </c>
      <c r="H47" s="19">
        <v>30905.24</v>
      </c>
      <c r="I47" s="29">
        <v>1.1432463992340598E-3</v>
      </c>
      <c r="J47" s="29">
        <v>4.2952347937294799E-3</v>
      </c>
      <c r="K47" s="19">
        <v>27037321.73</v>
      </c>
      <c r="L47" s="29">
        <v>1.0001643964827744</v>
      </c>
      <c r="M47" s="29">
        <v>3.7576684414666941</v>
      </c>
      <c r="N47" s="19">
        <v>7195238.79</v>
      </c>
      <c r="O47" s="29">
        <v>0.26616621771248933</v>
      </c>
      <c r="P47" s="29">
        <v>1</v>
      </c>
      <c r="Q47" s="19">
        <v>115569.28</v>
      </c>
      <c r="R47" s="29">
        <v>4.2751379126022915E-3</v>
      </c>
      <c r="S47" s="29">
        <v>1.6061910295544202E-2</v>
      </c>
      <c r="T47" s="19">
        <v>7079669.5099999998</v>
      </c>
      <c r="U47" s="29">
        <v>0.26189107979988702</v>
      </c>
      <c r="V47" s="29">
        <v>0.98393808970445573</v>
      </c>
    </row>
    <row r="48" spans="1:22">
      <c r="A48" s="24" t="s">
        <v>115</v>
      </c>
      <c r="B48" s="19">
        <v>309</v>
      </c>
      <c r="C48" s="29">
        <v>1.0249897540747092E-5</v>
      </c>
      <c r="D48" s="29">
        <v>3.8395432413752334E-5</v>
      </c>
      <c r="E48" s="19">
        <v>30146642.809999999</v>
      </c>
      <c r="F48" s="29">
        <v>1</v>
      </c>
      <c r="G48" s="29">
        <v>3.7459332896857207</v>
      </c>
      <c r="H48" s="19">
        <v>44330.23</v>
      </c>
      <c r="I48" s="29">
        <v>1.470486457792081E-3</v>
      </c>
      <c r="J48" s="29">
        <v>5.5083441742753919E-3</v>
      </c>
      <c r="K48" s="19">
        <v>30146642.809999999</v>
      </c>
      <c r="L48" s="29">
        <v>1</v>
      </c>
      <c r="M48" s="29">
        <v>3.7459332896857207</v>
      </c>
      <c r="N48" s="19">
        <v>8047832.2699999996</v>
      </c>
      <c r="O48" s="29">
        <v>0.26695616890814916</v>
      </c>
      <c r="P48" s="29">
        <v>1</v>
      </c>
      <c r="Q48" s="19">
        <v>102341.2</v>
      </c>
      <c r="R48" s="29">
        <v>3.394779333971218E-3</v>
      </c>
      <c r="S48" s="29">
        <v>1.2716616918259904E-2</v>
      </c>
      <c r="T48" s="19">
        <v>7945491.0999999996</v>
      </c>
      <c r="U48" s="29">
        <v>0.2635613905693136</v>
      </c>
      <c r="V48" s="29">
        <v>0.98728338680945193</v>
      </c>
    </row>
    <row r="49" spans="1:22">
      <c r="A49" s="24" t="s">
        <v>116</v>
      </c>
      <c r="B49" s="19">
        <v>439</v>
      </c>
      <c r="C49" s="29">
        <v>9.5593796550973867E-6</v>
      </c>
      <c r="D49" s="29">
        <v>3.5569906531887078E-5</v>
      </c>
      <c r="E49" s="19">
        <v>45923482.049999997</v>
      </c>
      <c r="F49" s="29">
        <v>1</v>
      </c>
      <c r="G49" s="29">
        <v>3.7209429706999857</v>
      </c>
      <c r="H49" s="19">
        <v>239301.33</v>
      </c>
      <c r="I49" s="29">
        <v>5.2108707640996484E-3</v>
      </c>
      <c r="J49" s="29">
        <v>1.9389352940902653E-2</v>
      </c>
      <c r="K49" s="19">
        <v>45923482.049999997</v>
      </c>
      <c r="L49" s="29">
        <v>1</v>
      </c>
      <c r="M49" s="29">
        <v>3.7209429706999857</v>
      </c>
      <c r="N49" s="19">
        <v>12341893.550000001</v>
      </c>
      <c r="O49" s="29">
        <v>0.26874907997095143</v>
      </c>
      <c r="P49" s="29">
        <v>1</v>
      </c>
      <c r="Q49" s="19">
        <v>163769.68</v>
      </c>
      <c r="R49" s="29">
        <v>3.5661424763412512E-3</v>
      </c>
      <c r="S49" s="29">
        <v>1.326941277985662E-2</v>
      </c>
      <c r="T49" s="19">
        <v>12178123.869999999</v>
      </c>
      <c r="U49" s="29">
        <v>0.26518293749461014</v>
      </c>
      <c r="V49" s="29">
        <v>0.98673058722014328</v>
      </c>
    </row>
    <row r="50" spans="1:22">
      <c r="A50" s="24" t="s">
        <v>117</v>
      </c>
      <c r="B50" s="19">
        <v>332</v>
      </c>
      <c r="C50" s="29">
        <v>8.7269570786835657E-6</v>
      </c>
      <c r="D50" s="29">
        <v>3.3223747969587434E-5</v>
      </c>
      <c r="E50" s="19">
        <v>38043042.609999999</v>
      </c>
      <c r="F50" s="29">
        <v>1</v>
      </c>
      <c r="G50" s="29">
        <v>3.8070254809364932</v>
      </c>
      <c r="H50" s="19">
        <v>69094.759999999995</v>
      </c>
      <c r="I50" s="29">
        <v>1.8162259183191025E-3</v>
      </c>
      <c r="J50" s="29">
        <v>6.9144183501781056E-3</v>
      </c>
      <c r="K50" s="19">
        <v>38067268.399999999</v>
      </c>
      <c r="L50" s="29">
        <v>1.0006367994865277</v>
      </c>
      <c r="M50" s="29">
        <v>3.8094497928079516</v>
      </c>
      <c r="N50" s="19">
        <v>9992852.1099999994</v>
      </c>
      <c r="O50" s="29">
        <v>0.26267226342651356</v>
      </c>
      <c r="P50" s="29">
        <v>1</v>
      </c>
      <c r="Q50" s="19">
        <v>110538.38</v>
      </c>
      <c r="R50" s="29">
        <v>2.9056135476120903E-3</v>
      </c>
      <c r="S50" s="29">
        <v>1.1061744813513508E-2</v>
      </c>
      <c r="T50" s="19">
        <v>9882313.7300000004</v>
      </c>
      <c r="U50" s="29">
        <v>0.25976664987890147</v>
      </c>
      <c r="V50" s="29">
        <v>0.98893825518648659</v>
      </c>
    </row>
    <row r="51" spans="1:22">
      <c r="A51" s="24" t="s">
        <v>118</v>
      </c>
      <c r="B51" s="19">
        <v>266</v>
      </c>
      <c r="C51" s="29">
        <v>8.0098472001528971E-6</v>
      </c>
      <c r="D51" s="29">
        <v>2.9408693246871597E-5</v>
      </c>
      <c r="E51" s="19">
        <v>33209122.890000001</v>
      </c>
      <c r="F51" s="29">
        <v>1</v>
      </c>
      <c r="G51" s="29">
        <v>3.6715673235701956</v>
      </c>
      <c r="H51" s="19">
        <v>51251.68</v>
      </c>
      <c r="I51" s="29">
        <v>1.5433012238764371E-3</v>
      </c>
      <c r="J51" s="29">
        <v>5.6663343440106172E-3</v>
      </c>
      <c r="K51" s="19">
        <v>33213466.260000002</v>
      </c>
      <c r="L51" s="29">
        <v>1.0001307884587733</v>
      </c>
      <c r="M51" s="29">
        <v>3.6720475222017281</v>
      </c>
      <c r="N51" s="19">
        <v>9044944.5600000005</v>
      </c>
      <c r="O51" s="29">
        <v>0.27236324759193303</v>
      </c>
      <c r="P51" s="29">
        <v>1</v>
      </c>
      <c r="Q51" s="19">
        <v>90053.66</v>
      </c>
      <c r="R51" s="29">
        <v>2.711714497798951E-3</v>
      </c>
      <c r="S51" s="29">
        <v>9.9562423409701919E-3</v>
      </c>
      <c r="T51" s="19">
        <v>8954890.9299999997</v>
      </c>
      <c r="U51" s="29">
        <v>0.26965153399750025</v>
      </c>
      <c r="V51" s="29">
        <v>0.9900437609757996</v>
      </c>
    </row>
    <row r="52" spans="1:22">
      <c r="A52" s="24" t="s">
        <v>119</v>
      </c>
      <c r="B52" s="19">
        <v>211</v>
      </c>
      <c r="C52" s="29">
        <v>7.4344524394389381E-6</v>
      </c>
      <c r="D52" s="29">
        <v>2.6609264807515168E-5</v>
      </c>
      <c r="E52" s="19">
        <v>28381377.34</v>
      </c>
      <c r="F52" s="29">
        <v>1</v>
      </c>
      <c r="G52" s="29">
        <v>3.5791828684458316</v>
      </c>
      <c r="H52" s="19">
        <v>367966.1</v>
      </c>
      <c r="I52" s="29">
        <v>1.2965054359127166E-2</v>
      </c>
      <c r="J52" s="29">
        <v>4.6404300450656903E-2</v>
      </c>
      <c r="K52" s="19">
        <v>28381377.34</v>
      </c>
      <c r="L52" s="29">
        <v>1</v>
      </c>
      <c r="M52" s="29">
        <v>3.5791828684458316</v>
      </c>
      <c r="N52" s="19">
        <v>7929568.9500000002</v>
      </c>
      <c r="O52" s="29">
        <v>0.27939338020865762</v>
      </c>
      <c r="P52" s="29">
        <v>1</v>
      </c>
      <c r="Q52" s="19">
        <v>43969.11</v>
      </c>
      <c r="R52" s="29">
        <v>1.5492239672960143E-3</v>
      </c>
      <c r="S52" s="29">
        <v>5.544955883131579E-3</v>
      </c>
      <c r="T52" s="19">
        <v>7885599.8300000001</v>
      </c>
      <c r="U52" s="29">
        <v>0.2778441558890179</v>
      </c>
      <c r="V52" s="29">
        <v>0.9944550428557658</v>
      </c>
    </row>
    <row r="53" spans="1:22">
      <c r="A53" s="24" t="s">
        <v>120</v>
      </c>
      <c r="B53" s="19">
        <v>163</v>
      </c>
      <c r="C53" s="29">
        <v>6.9168846110172667E-6</v>
      </c>
      <c r="D53" s="29">
        <v>2.5738057754369934E-5</v>
      </c>
      <c r="E53" s="19">
        <v>23565522.510000002</v>
      </c>
      <c r="F53" s="29">
        <v>1</v>
      </c>
      <c r="G53" s="29">
        <v>3.721047726222606</v>
      </c>
      <c r="H53" s="19">
        <v>68304.990000000005</v>
      </c>
      <c r="I53" s="29">
        <v>2.8985137066667994E-3</v>
      </c>
      <c r="J53" s="29">
        <v>1.0785507837617551E-2</v>
      </c>
      <c r="K53" s="19">
        <v>23565522.510000002</v>
      </c>
      <c r="L53" s="29">
        <v>1</v>
      </c>
      <c r="M53" s="29">
        <v>3.721047726222606</v>
      </c>
      <c r="N53" s="19">
        <v>6333034.2000000002</v>
      </c>
      <c r="O53" s="29">
        <v>0.26874151410445429</v>
      </c>
      <c r="P53" s="29">
        <v>1</v>
      </c>
      <c r="Q53" s="19">
        <v>45151.59</v>
      </c>
      <c r="R53" s="29">
        <v>1.9160020738279821E-3</v>
      </c>
      <c r="S53" s="29">
        <v>7.1295351602554107E-3</v>
      </c>
      <c r="T53" s="19">
        <v>6287882.6200000001</v>
      </c>
      <c r="U53" s="29">
        <v>0.26682551245497504</v>
      </c>
      <c r="V53" s="29">
        <v>0.99287046641876653</v>
      </c>
    </row>
    <row r="54" spans="1:22">
      <c r="A54" s="24" t="s">
        <v>121</v>
      </c>
      <c r="B54" s="19">
        <v>128</v>
      </c>
      <c r="C54" s="29">
        <v>6.4579544093897342E-6</v>
      </c>
      <c r="D54" s="29">
        <v>2.5762013334510686E-5</v>
      </c>
      <c r="E54" s="19">
        <v>19820517.75</v>
      </c>
      <c r="F54" s="29">
        <v>1</v>
      </c>
      <c r="G54" s="29">
        <v>3.9891909575969198</v>
      </c>
      <c r="H54" s="19">
        <v>15284.72</v>
      </c>
      <c r="I54" s="29">
        <v>7.711564446897458E-4</v>
      </c>
      <c r="J54" s="29">
        <v>3.0762903160489233E-3</v>
      </c>
      <c r="K54" s="19">
        <v>19820517.75</v>
      </c>
      <c r="L54" s="29">
        <v>1</v>
      </c>
      <c r="M54" s="29">
        <v>3.9891909575969198</v>
      </c>
      <c r="N54" s="19">
        <v>4968555.7699999996</v>
      </c>
      <c r="O54" s="29">
        <v>0.25067739564976799</v>
      </c>
      <c r="P54" s="29">
        <v>1</v>
      </c>
      <c r="Q54" s="19">
        <v>46551.34</v>
      </c>
      <c r="R54" s="29">
        <v>2.3486439954375055E-3</v>
      </c>
      <c r="S54" s="29">
        <v>9.3691893892135988E-3</v>
      </c>
      <c r="T54" s="19">
        <v>4922004.43</v>
      </c>
      <c r="U54" s="29">
        <v>0.24832875165433052</v>
      </c>
      <c r="V54" s="29">
        <v>0.99063081061078639</v>
      </c>
    </row>
    <row r="55" spans="1:22">
      <c r="A55" s="24" t="s">
        <v>122</v>
      </c>
      <c r="B55" s="19">
        <v>100</v>
      </c>
      <c r="C55" s="29">
        <v>6.0976820443431269E-6</v>
      </c>
      <c r="D55" s="29">
        <v>2.3288844521673464E-5</v>
      </c>
      <c r="E55" s="19">
        <v>16399674.380000001</v>
      </c>
      <c r="F55" s="29">
        <v>1</v>
      </c>
      <c r="G55" s="29">
        <v>3.8192946684189168</v>
      </c>
      <c r="H55" s="19">
        <v>710.42</v>
      </c>
      <c r="I55" s="29">
        <v>4.3319152779422437E-5</v>
      </c>
      <c r="J55" s="29">
        <v>1.654486092508726E-4</v>
      </c>
      <c r="K55" s="19">
        <v>16399674.380000001</v>
      </c>
      <c r="L55" s="29">
        <v>1</v>
      </c>
      <c r="M55" s="29">
        <v>3.8192946684189168</v>
      </c>
      <c r="N55" s="19">
        <v>4293901.3099999996</v>
      </c>
      <c r="O55" s="29">
        <v>0.26182844918168424</v>
      </c>
      <c r="P55" s="29">
        <v>1</v>
      </c>
      <c r="Q55" s="19">
        <v>22742.58</v>
      </c>
      <c r="R55" s="29">
        <v>1.3867702170803711E-3</v>
      </c>
      <c r="S55" s="29">
        <v>5.2964840964172056E-3</v>
      </c>
      <c r="T55" s="19">
        <v>4271158.74</v>
      </c>
      <c r="U55" s="29">
        <v>0.26044167957437214</v>
      </c>
      <c r="V55" s="29">
        <v>0.99470351823246739</v>
      </c>
    </row>
    <row r="56" spans="1:22">
      <c r="A56" s="24" t="s">
        <v>123</v>
      </c>
      <c r="B56" s="19">
        <v>81</v>
      </c>
      <c r="C56" s="29">
        <v>5.7361013601912345E-6</v>
      </c>
      <c r="D56" s="29">
        <v>2.1882165860576756E-5</v>
      </c>
      <c r="E56" s="19">
        <v>14121089.380000001</v>
      </c>
      <c r="F56" s="29">
        <v>1</v>
      </c>
      <c r="G56" s="29">
        <v>3.814815061051716</v>
      </c>
      <c r="H56" s="19">
        <v>19016.57</v>
      </c>
      <c r="I56" s="29">
        <v>1.3466786795453311E-3</v>
      </c>
      <c r="J56" s="29">
        <v>5.1373301091267665E-3</v>
      </c>
      <c r="K56" s="19">
        <v>14121089.380000001</v>
      </c>
      <c r="L56" s="29">
        <v>1</v>
      </c>
      <c r="M56" s="29">
        <v>3.814815061051716</v>
      </c>
      <c r="N56" s="19">
        <v>3701644.55</v>
      </c>
      <c r="O56" s="29">
        <v>0.26213590540986997</v>
      </c>
      <c r="P56" s="29">
        <v>1</v>
      </c>
      <c r="Q56" s="19">
        <v>26467.919999999998</v>
      </c>
      <c r="R56" s="29">
        <v>1.8743539742399108E-3</v>
      </c>
      <c r="S56" s="29">
        <v>7.1503137706725511E-3</v>
      </c>
      <c r="T56" s="19">
        <v>3675176.64</v>
      </c>
      <c r="U56" s="29">
        <v>0.26026155214379076</v>
      </c>
      <c r="V56" s="29">
        <v>0.99284968893082948</v>
      </c>
    </row>
    <row r="57" spans="1:22">
      <c r="A57" s="24" t="s">
        <v>124</v>
      </c>
      <c r="B57" s="19">
        <v>142</v>
      </c>
      <c r="C57" s="29">
        <v>5.3269725199933273E-6</v>
      </c>
      <c r="D57" s="29">
        <v>2.0382049957486704E-5</v>
      </c>
      <c r="E57" s="19">
        <v>26656792.289999999</v>
      </c>
      <c r="F57" s="29">
        <v>1</v>
      </c>
      <c r="G57" s="29">
        <v>3.8261976912755378</v>
      </c>
      <c r="H57" s="19">
        <v>56375.67</v>
      </c>
      <c r="I57" s="29">
        <v>2.1148707386352975E-3</v>
      </c>
      <c r="J57" s="29">
        <v>8.0919135375125666E-3</v>
      </c>
      <c r="K57" s="19">
        <v>26656890.969999999</v>
      </c>
      <c r="L57" s="29">
        <v>1.0000037018707624</v>
      </c>
      <c r="M57" s="29">
        <v>3.8262118553649027</v>
      </c>
      <c r="N57" s="19">
        <v>6966914.5300000003</v>
      </c>
      <c r="O57" s="29">
        <v>0.26135607218628332</v>
      </c>
      <c r="P57" s="29">
        <v>1</v>
      </c>
      <c r="Q57" s="19">
        <v>51870.09</v>
      </c>
      <c r="R57" s="29">
        <v>1.9458489016871878E-3</v>
      </c>
      <c r="S57" s="29">
        <v>7.4452025752065592E-3</v>
      </c>
      <c r="T57" s="19">
        <v>6915044.4400000004</v>
      </c>
      <c r="U57" s="29">
        <v>0.25941022328459612</v>
      </c>
      <c r="V57" s="29">
        <v>0.99255479742479347</v>
      </c>
    </row>
    <row r="58" spans="1:22">
      <c r="A58" s="24" t="s">
        <v>125</v>
      </c>
      <c r="B58" s="19">
        <v>116</v>
      </c>
      <c r="C58" s="29">
        <v>4.7883393158941059E-6</v>
      </c>
      <c r="D58" s="29">
        <v>1.9311288564058514E-5</v>
      </c>
      <c r="E58" s="19">
        <v>24225517.940000001</v>
      </c>
      <c r="F58" s="29">
        <v>1</v>
      </c>
      <c r="G58" s="29">
        <v>4.0329824789061757</v>
      </c>
      <c r="H58" s="19">
        <v>44262.559999999998</v>
      </c>
      <c r="I58" s="29">
        <v>1.8271047954320845E-3</v>
      </c>
      <c r="J58" s="29">
        <v>7.3686816271030494E-3</v>
      </c>
      <c r="K58" s="19">
        <v>24225517.940000001</v>
      </c>
      <c r="L58" s="29">
        <v>1</v>
      </c>
      <c r="M58" s="29">
        <v>4.0329824789061757</v>
      </c>
      <c r="N58" s="19">
        <v>6006849.29</v>
      </c>
      <c r="O58" s="29">
        <v>0.24795545362032412</v>
      </c>
      <c r="P58" s="29">
        <v>1</v>
      </c>
      <c r="Q58" s="19">
        <v>33614.949999999997</v>
      </c>
      <c r="R58" s="29">
        <v>1.3875843679897807E-3</v>
      </c>
      <c r="S58" s="29">
        <v>5.5961034441068848E-3</v>
      </c>
      <c r="T58" s="19">
        <v>5973234.3399999999</v>
      </c>
      <c r="U58" s="29">
        <v>0.24656786925233432</v>
      </c>
      <c r="V58" s="29">
        <v>0.99440389655589312</v>
      </c>
    </row>
    <row r="59" spans="1:22">
      <c r="A59" s="24" t="s">
        <v>126</v>
      </c>
      <c r="B59" s="19">
        <v>131</v>
      </c>
      <c r="C59" s="29">
        <v>4.2704980095238118E-6</v>
      </c>
      <c r="D59" s="29">
        <v>1.7252674294239914E-5</v>
      </c>
      <c r="E59" s="19">
        <v>30675579.219999999</v>
      </c>
      <c r="F59" s="29">
        <v>1</v>
      </c>
      <c r="G59" s="29">
        <v>4.0399677638917098</v>
      </c>
      <c r="H59" s="19">
        <v>50231.01</v>
      </c>
      <c r="I59" s="29">
        <v>1.6374918184837459E-3</v>
      </c>
      <c r="J59" s="29">
        <v>6.6154141603107482E-3</v>
      </c>
      <c r="K59" s="19">
        <v>30675579.219999999</v>
      </c>
      <c r="L59" s="29">
        <v>1</v>
      </c>
      <c r="M59" s="29">
        <v>4.0399677638917098</v>
      </c>
      <c r="N59" s="19">
        <v>7593025.7400000002</v>
      </c>
      <c r="O59" s="29">
        <v>0.2475267275491074</v>
      </c>
      <c r="P59" s="29">
        <v>1</v>
      </c>
      <c r="Q59" s="19">
        <v>50819.61</v>
      </c>
      <c r="R59" s="29">
        <v>1.6566797202273009E-3</v>
      </c>
      <c r="S59" s="29">
        <v>6.6929326648114329E-3</v>
      </c>
      <c r="T59" s="19">
        <v>7542206.1299999999</v>
      </c>
      <c r="U59" s="29">
        <v>0.24587004782888008</v>
      </c>
      <c r="V59" s="29">
        <v>0.99330706733518848</v>
      </c>
    </row>
    <row r="60" spans="1:22">
      <c r="A60" s="24" t="s">
        <v>127</v>
      </c>
      <c r="B60" s="19">
        <v>74</v>
      </c>
      <c r="C60" s="29">
        <v>3.7762305740097761E-6</v>
      </c>
      <c r="D60" s="29">
        <v>1.5124588212902752E-5</v>
      </c>
      <c r="E60" s="19">
        <v>19596261.02</v>
      </c>
      <c r="F60" s="29">
        <v>1</v>
      </c>
      <c r="G60" s="29">
        <v>4.0052078167575358</v>
      </c>
      <c r="H60" s="19">
        <v>22087.8</v>
      </c>
      <c r="I60" s="29">
        <v>1.1271435901704478E-3</v>
      </c>
      <c r="J60" s="29">
        <v>4.5144443179588297E-3</v>
      </c>
      <c r="K60" s="19">
        <v>19596261.02</v>
      </c>
      <c r="L60" s="29">
        <v>1</v>
      </c>
      <c r="M60" s="29">
        <v>4.0052078167575358</v>
      </c>
      <c r="N60" s="19">
        <v>4892695.1900000004</v>
      </c>
      <c r="O60" s="29">
        <v>0.24967493467281854</v>
      </c>
      <c r="P60" s="29">
        <v>1</v>
      </c>
      <c r="Q60" s="19">
        <v>33193.53</v>
      </c>
      <c r="R60" s="29">
        <v>1.6938705789906854E-3</v>
      </c>
      <c r="S60" s="29">
        <v>6.7843036835491064E-3</v>
      </c>
      <c r="T60" s="19">
        <v>4859501.6500000004</v>
      </c>
      <c r="U60" s="29">
        <v>0.24798106358352642</v>
      </c>
      <c r="V60" s="29">
        <v>0.9932156942725876</v>
      </c>
    </row>
    <row r="61" spans="1:22">
      <c r="A61" s="24" t="s">
        <v>128</v>
      </c>
      <c r="B61" s="19">
        <v>59</v>
      </c>
      <c r="C61" s="29">
        <v>3.4104011389657727E-6</v>
      </c>
      <c r="D61" s="29">
        <v>1.4878937562351732E-5</v>
      </c>
      <c r="E61" s="19">
        <v>17300017.68</v>
      </c>
      <c r="F61" s="29">
        <v>1</v>
      </c>
      <c r="G61" s="29">
        <v>4.3628115743779841</v>
      </c>
      <c r="H61" s="19">
        <v>10664.38</v>
      </c>
      <c r="I61" s="29">
        <v>6.1643752031125085E-4</v>
      </c>
      <c r="J61" s="29">
        <v>2.6894007484947889E-3</v>
      </c>
      <c r="K61" s="19">
        <v>17300017.68</v>
      </c>
      <c r="L61" s="29">
        <v>1</v>
      </c>
      <c r="M61" s="29">
        <v>4.3628115743779841</v>
      </c>
      <c r="N61" s="19">
        <v>3965336.89</v>
      </c>
      <c r="O61" s="29">
        <v>0.22920999061083042</v>
      </c>
      <c r="P61" s="29">
        <v>1</v>
      </c>
      <c r="Q61" s="19">
        <v>19359.04</v>
      </c>
      <c r="R61" s="29">
        <v>1.119018509581084E-3</v>
      </c>
      <c r="S61" s="29">
        <v>4.8820669055435542E-3</v>
      </c>
      <c r="T61" s="19">
        <v>3945977.84</v>
      </c>
      <c r="U61" s="29">
        <v>0.22809097152321522</v>
      </c>
      <c r="V61" s="29">
        <v>0.99511793057260256</v>
      </c>
    </row>
    <row r="62" spans="1:22">
      <c r="A62" s="24" t="s">
        <v>129</v>
      </c>
      <c r="B62" s="19">
        <v>49</v>
      </c>
      <c r="C62" s="29">
        <v>3.1030986326404227E-6</v>
      </c>
      <c r="D62" s="29">
        <v>1.468861978617998E-5</v>
      </c>
      <c r="E62" s="19">
        <v>15790667.91</v>
      </c>
      <c r="F62" s="29">
        <v>1</v>
      </c>
      <c r="G62" s="29">
        <v>4.7335330020372099</v>
      </c>
      <c r="H62" s="19">
        <v>8933.25</v>
      </c>
      <c r="I62" s="29">
        <v>5.6572971142928685E-4</v>
      </c>
      <c r="J62" s="29">
        <v>2.6779002592835165E-3</v>
      </c>
      <c r="K62" s="19">
        <v>15790667.91</v>
      </c>
      <c r="L62" s="29">
        <v>1</v>
      </c>
      <c r="M62" s="29">
        <v>4.7335330020372099</v>
      </c>
      <c r="N62" s="19">
        <v>3335915.88</v>
      </c>
      <c r="O62" s="29">
        <v>0.21125869399656064</v>
      </c>
      <c r="P62" s="29">
        <v>1</v>
      </c>
      <c r="Q62" s="19">
        <v>26549.42</v>
      </c>
      <c r="R62" s="29">
        <v>1.6813360999876792E-3</v>
      </c>
      <c r="S62" s="29">
        <v>7.9586599168082143E-3</v>
      </c>
      <c r="T62" s="19">
        <v>3309366.46</v>
      </c>
      <c r="U62" s="29">
        <v>0.20957735789657297</v>
      </c>
      <c r="V62" s="29">
        <v>0.99204134008319178</v>
      </c>
    </row>
    <row r="63" spans="1:22">
      <c r="A63" s="24" t="s">
        <v>130</v>
      </c>
      <c r="B63" s="19">
        <v>34</v>
      </c>
      <c r="C63" s="29">
        <v>2.8038108731069863E-6</v>
      </c>
      <c r="D63" s="29">
        <v>1.3194681396236193E-5</v>
      </c>
      <c r="E63" s="19">
        <v>12126352.859999999</v>
      </c>
      <c r="F63" s="29">
        <v>1</v>
      </c>
      <c r="G63" s="29">
        <v>4.7059812495893398</v>
      </c>
      <c r="H63" s="19">
        <v>68715.759999999995</v>
      </c>
      <c r="I63" s="29">
        <v>5.6666469129944153E-3</v>
      </c>
      <c r="J63" s="29">
        <v>2.6667134120595033E-2</v>
      </c>
      <c r="K63" s="19">
        <v>12126352.859999999</v>
      </c>
      <c r="L63" s="29">
        <v>1</v>
      </c>
      <c r="M63" s="29">
        <v>4.7059812495893398</v>
      </c>
      <c r="N63" s="19">
        <v>2576795.83</v>
      </c>
      <c r="O63" s="29">
        <v>0.21249553429208065</v>
      </c>
      <c r="P63" s="29">
        <v>1</v>
      </c>
      <c r="Q63" s="19">
        <v>21584.43</v>
      </c>
      <c r="R63" s="29">
        <v>1.779960574229901E-3</v>
      </c>
      <c r="S63" s="29">
        <v>8.3764610873341867E-3</v>
      </c>
      <c r="T63" s="19">
        <v>2555211.4</v>
      </c>
      <c r="U63" s="29">
        <v>0.21071557371785074</v>
      </c>
      <c r="V63" s="29">
        <v>0.99162353891266575</v>
      </c>
    </row>
    <row r="64" spans="1:22">
      <c r="A64" s="24" t="s">
        <v>131</v>
      </c>
      <c r="B64" s="19">
        <v>21</v>
      </c>
      <c r="C64" s="29">
        <v>2.5676286895224084E-6</v>
      </c>
      <c r="D64" s="29">
        <v>9.8583526540614767E-6</v>
      </c>
      <c r="E64" s="19">
        <v>8178752.6699999999</v>
      </c>
      <c r="F64" s="29">
        <v>1</v>
      </c>
      <c r="G64" s="29">
        <v>3.8394775281527092</v>
      </c>
      <c r="H64" s="19">
        <v>0.01</v>
      </c>
      <c r="I64" s="29">
        <v>1.222680328344004E-9</v>
      </c>
      <c r="J64" s="29">
        <v>4.6944536447911796E-9</v>
      </c>
      <c r="K64" s="19">
        <v>8178752.6699999999</v>
      </c>
      <c r="L64" s="29">
        <v>1</v>
      </c>
      <c r="M64" s="29">
        <v>3.8394775281527092</v>
      </c>
      <c r="N64" s="19">
        <v>2130173.34</v>
      </c>
      <c r="O64" s="29">
        <v>0.26045210387808437</v>
      </c>
      <c r="P64" s="29">
        <v>1</v>
      </c>
      <c r="Q64" s="19">
        <v>8788.7999999999993</v>
      </c>
      <c r="R64" s="29">
        <v>1.0745892869749782E-3</v>
      </c>
      <c r="S64" s="29">
        <v>4.1258614193340716E-3</v>
      </c>
      <c r="T64" s="19">
        <v>2121384.54</v>
      </c>
      <c r="U64" s="29">
        <v>0.25937751459110941</v>
      </c>
      <c r="V64" s="29">
        <v>0.99587413858066598</v>
      </c>
    </row>
    <row r="65" spans="1:22">
      <c r="A65" s="24" t="s">
        <v>132</v>
      </c>
      <c r="B65" s="19">
        <v>38</v>
      </c>
      <c r="C65" s="29">
        <v>2.3484461995495315E-6</v>
      </c>
      <c r="D65" s="29">
        <v>1.1577786991935857E-5</v>
      </c>
      <c r="E65" s="19">
        <v>16180911.449999999</v>
      </c>
      <c r="F65" s="29">
        <v>1</v>
      </c>
      <c r="G65" s="29">
        <v>4.9299775290388412</v>
      </c>
      <c r="H65" s="19">
        <v>0</v>
      </c>
      <c r="I65" s="29">
        <v>0</v>
      </c>
      <c r="J65" s="29">
        <v>0</v>
      </c>
      <c r="K65" s="19">
        <v>16180911.449999999</v>
      </c>
      <c r="L65" s="29">
        <v>1</v>
      </c>
      <c r="M65" s="29">
        <v>4.9299775290388412</v>
      </c>
      <c r="N65" s="19">
        <v>3282147.1</v>
      </c>
      <c r="O65" s="29">
        <v>0.2028406811409873</v>
      </c>
      <c r="P65" s="29">
        <v>1</v>
      </c>
      <c r="Q65" s="19">
        <v>20471.490000000002</v>
      </c>
      <c r="R65" s="29">
        <v>1.2651629707793749E-3</v>
      </c>
      <c r="S65" s="29">
        <v>6.2372250165143427E-3</v>
      </c>
      <c r="T65" s="19">
        <v>3261675.61</v>
      </c>
      <c r="U65" s="29">
        <v>0.20157551817020788</v>
      </c>
      <c r="V65" s="29">
        <v>0.99376277498348564</v>
      </c>
    </row>
    <row r="66" spans="1:22">
      <c r="A66" s="24" t="s">
        <v>133</v>
      </c>
      <c r="B66" s="19">
        <v>20</v>
      </c>
      <c r="C66" s="29">
        <v>2.0764365143395957E-6</v>
      </c>
      <c r="D66" s="29">
        <v>1.0210519312985412E-5</v>
      </c>
      <c r="E66" s="19">
        <v>9631886.0999999996</v>
      </c>
      <c r="F66" s="29">
        <v>1</v>
      </c>
      <c r="G66" s="29">
        <v>4.9173279522262874</v>
      </c>
      <c r="H66" s="19">
        <v>0</v>
      </c>
      <c r="I66" s="29">
        <v>0</v>
      </c>
      <c r="J66" s="29">
        <v>0</v>
      </c>
      <c r="K66" s="19">
        <v>9631886.0999999996</v>
      </c>
      <c r="L66" s="29">
        <v>1</v>
      </c>
      <c r="M66" s="29">
        <v>4.9173279522262874</v>
      </c>
      <c r="N66" s="19">
        <v>1958764.23</v>
      </c>
      <c r="O66" s="29">
        <v>0.20336247850771408</v>
      </c>
      <c r="P66" s="29">
        <v>1</v>
      </c>
      <c r="Q66" s="19">
        <v>5697.66</v>
      </c>
      <c r="R66" s="29">
        <v>5.9154146351460702E-4</v>
      </c>
      <c r="S66" s="29">
        <v>2.908803373441223E-3</v>
      </c>
      <c r="T66" s="19">
        <v>1953066.57</v>
      </c>
      <c r="U66" s="29">
        <v>0.20277093704419949</v>
      </c>
      <c r="V66" s="29">
        <v>0.99709119662655887</v>
      </c>
    </row>
    <row r="67" spans="1:22">
      <c r="A67" s="24" t="s">
        <v>134</v>
      </c>
      <c r="B67" s="19">
        <v>17</v>
      </c>
      <c r="C67" s="29">
        <v>1.9086906895195417E-6</v>
      </c>
      <c r="D67" s="29">
        <v>8.5626887285852819E-6</v>
      </c>
      <c r="E67" s="19">
        <v>8906629.0800000001</v>
      </c>
      <c r="F67" s="29">
        <v>1</v>
      </c>
      <c r="G67" s="29">
        <v>4.486158378412112</v>
      </c>
      <c r="H67" s="19"/>
      <c r="I67" s="29" t="e">
        <v>#NULL!</v>
      </c>
      <c r="J67" s="29" t="e">
        <v>#NULL!</v>
      </c>
      <c r="K67" s="19">
        <v>8906629.0800000001</v>
      </c>
      <c r="L67" s="29">
        <v>1</v>
      </c>
      <c r="M67" s="29">
        <v>4.486158378412112</v>
      </c>
      <c r="N67" s="19">
        <v>1985357.7</v>
      </c>
      <c r="O67" s="29">
        <v>0.22290786807976065</v>
      </c>
      <c r="P67" s="29">
        <v>1</v>
      </c>
      <c r="Q67" s="19">
        <v>5496.2</v>
      </c>
      <c r="R67" s="29">
        <v>6.1709092751395902E-4</v>
      </c>
      <c r="S67" s="29">
        <v>2.7683676347088487E-3</v>
      </c>
      <c r="T67" s="19">
        <v>1979861.5</v>
      </c>
      <c r="U67" s="29">
        <v>0.22229077715224668</v>
      </c>
      <c r="V67" s="29">
        <v>0.99723163236529122</v>
      </c>
    </row>
    <row r="68" spans="1:22">
      <c r="A68" s="24" t="s">
        <v>135</v>
      </c>
      <c r="B68" s="19">
        <v>13</v>
      </c>
      <c r="C68" s="29">
        <v>1.7397220752766714E-6</v>
      </c>
      <c r="D68" s="29">
        <v>7.3301469071956268E-6</v>
      </c>
      <c r="E68" s="19">
        <v>7472457.9199999999</v>
      </c>
      <c r="F68" s="29">
        <v>1</v>
      </c>
      <c r="G68" s="29">
        <v>4.2134011008798051</v>
      </c>
      <c r="H68" s="19"/>
      <c r="I68" s="29" t="e">
        <v>#NULL!</v>
      </c>
      <c r="J68" s="29" t="e">
        <v>#NULL!</v>
      </c>
      <c r="K68" s="19">
        <v>7472457.9199999999</v>
      </c>
      <c r="L68" s="29">
        <v>1</v>
      </c>
      <c r="M68" s="29">
        <v>4.2134011008798051</v>
      </c>
      <c r="N68" s="19">
        <v>1773497.88</v>
      </c>
      <c r="O68" s="29">
        <v>0.23733795479172132</v>
      </c>
      <c r="P68" s="29">
        <v>1</v>
      </c>
      <c r="Q68" s="19">
        <v>2601.27</v>
      </c>
      <c r="R68" s="29">
        <v>3.481143725196113E-4</v>
      </c>
      <c r="S68" s="29">
        <v>1.4667454804062128E-3</v>
      </c>
      <c r="T68" s="19">
        <v>1770896.61</v>
      </c>
      <c r="U68" s="29">
        <v>0.23698984041920174</v>
      </c>
      <c r="V68" s="29">
        <v>0.99853325451959396</v>
      </c>
    </row>
    <row r="69" spans="1:22">
      <c r="A69" s="24" t="s">
        <v>136</v>
      </c>
      <c r="B69" s="19">
        <v>5</v>
      </c>
      <c r="C69" s="29">
        <v>1.5910933850862126E-6</v>
      </c>
      <c r="D69" s="29">
        <v>7.5130370350803086E-6</v>
      </c>
      <c r="E69" s="19">
        <v>3142493.11</v>
      </c>
      <c r="F69" s="29">
        <v>1</v>
      </c>
      <c r="G69" s="29">
        <v>4.7219334235829393</v>
      </c>
      <c r="H69" s="19">
        <v>0</v>
      </c>
      <c r="I69" s="29">
        <v>0</v>
      </c>
      <c r="J69" s="29">
        <v>0</v>
      </c>
      <c r="K69" s="19">
        <v>3142493.11</v>
      </c>
      <c r="L69" s="29">
        <v>1</v>
      </c>
      <c r="M69" s="29">
        <v>4.7219334235829393</v>
      </c>
      <c r="N69" s="19">
        <v>665509.82999999996</v>
      </c>
      <c r="O69" s="29">
        <v>0.21177765764456999</v>
      </c>
      <c r="P69" s="29">
        <v>1</v>
      </c>
      <c r="Q69" s="19">
        <v>2100</v>
      </c>
      <c r="R69" s="29">
        <v>6.682592217362093E-4</v>
      </c>
      <c r="S69" s="29">
        <v>3.1554755547337295E-3</v>
      </c>
      <c r="T69" s="19">
        <v>663409.82999999996</v>
      </c>
      <c r="U69" s="29">
        <v>0.21110939842283377</v>
      </c>
      <c r="V69" s="29">
        <v>0.99684452444526628</v>
      </c>
    </row>
    <row r="70" spans="1:22">
      <c r="A70" s="24" t="s">
        <v>137</v>
      </c>
      <c r="B70" s="19">
        <v>6</v>
      </c>
      <c r="C70" s="29">
        <v>1.4807078025144961E-6</v>
      </c>
      <c r="D70" s="29">
        <v>7.0712538786269477E-6</v>
      </c>
      <c r="E70" s="19">
        <v>4052116.15</v>
      </c>
      <c r="F70" s="29">
        <v>1</v>
      </c>
      <c r="G70" s="29">
        <v>4.7755903403890656</v>
      </c>
      <c r="H70" s="19"/>
      <c r="I70" s="29" t="e">
        <v>#NULL!</v>
      </c>
      <c r="J70" s="29" t="e">
        <v>#NULL!</v>
      </c>
      <c r="K70" s="19">
        <v>4052116.15</v>
      </c>
      <c r="L70" s="29">
        <v>1</v>
      </c>
      <c r="M70" s="29">
        <v>4.7755903403890656</v>
      </c>
      <c r="N70" s="19">
        <v>848505.81</v>
      </c>
      <c r="O70" s="29">
        <v>0.2093981955576471</v>
      </c>
      <c r="P70" s="29">
        <v>1</v>
      </c>
      <c r="Q70" s="19">
        <v>4249.8500000000004</v>
      </c>
      <c r="R70" s="29">
        <v>1.0487976757527053E-3</v>
      </c>
      <c r="S70" s="29">
        <v>5.0086280493471221E-3</v>
      </c>
      <c r="T70" s="19">
        <v>844255.96</v>
      </c>
      <c r="U70" s="29">
        <v>0.20834939788189438</v>
      </c>
      <c r="V70" s="29">
        <v>0.99499137195065279</v>
      </c>
    </row>
    <row r="71" spans="1:22">
      <c r="A71" s="24" t="s">
        <v>138</v>
      </c>
      <c r="B71" s="19">
        <v>18</v>
      </c>
      <c r="C71" s="29">
        <v>1.3187865472202029E-6</v>
      </c>
      <c r="D71" s="29">
        <v>8.4645734090128891E-6</v>
      </c>
      <c r="E71" s="19">
        <v>13648910.84</v>
      </c>
      <c r="F71" s="29">
        <v>1</v>
      </c>
      <c r="G71" s="29">
        <v>6.4184559865695432</v>
      </c>
      <c r="H71" s="19">
        <v>4752.5600000000004</v>
      </c>
      <c r="I71" s="29">
        <v>3.4820067738093602E-4</v>
      </c>
      <c r="J71" s="29">
        <v>2.2349107222632389E-3</v>
      </c>
      <c r="K71" s="19">
        <v>13648910.84</v>
      </c>
      <c r="L71" s="29">
        <v>1</v>
      </c>
      <c r="M71" s="29">
        <v>6.4184559865695432</v>
      </c>
      <c r="N71" s="19">
        <v>2126510</v>
      </c>
      <c r="O71" s="29">
        <v>0.15580071002940188</v>
      </c>
      <c r="P71" s="29">
        <v>1</v>
      </c>
      <c r="Q71" s="19">
        <v>4438.28</v>
      </c>
      <c r="R71" s="29">
        <v>3.2517466426647122E-4</v>
      </c>
      <c r="S71" s="29">
        <v>2.0871192705418738E-3</v>
      </c>
      <c r="T71" s="19">
        <v>2122071.7200000002</v>
      </c>
      <c r="U71" s="29">
        <v>0.15547553536513542</v>
      </c>
      <c r="V71" s="29">
        <v>0.99791288072945827</v>
      </c>
    </row>
    <row r="72" spans="1:22">
      <c r="A72" s="24" t="s">
        <v>139</v>
      </c>
      <c r="B72" s="19">
        <v>8</v>
      </c>
      <c r="C72" s="29">
        <v>1.1725881041880765E-6</v>
      </c>
      <c r="D72" s="29">
        <v>6.6372537320634752E-6</v>
      </c>
      <c r="E72" s="19">
        <v>6822515.0599999996</v>
      </c>
      <c r="F72" s="29">
        <v>1</v>
      </c>
      <c r="G72" s="29">
        <v>5.6603454430055322</v>
      </c>
      <c r="H72" s="19">
        <v>0</v>
      </c>
      <c r="I72" s="29">
        <v>0</v>
      </c>
      <c r="J72" s="29">
        <v>0</v>
      </c>
      <c r="K72" s="19">
        <v>6822515.0599999996</v>
      </c>
      <c r="L72" s="29">
        <v>1</v>
      </c>
      <c r="M72" s="29">
        <v>5.6603454430055322</v>
      </c>
      <c r="N72" s="19">
        <v>1205317.79</v>
      </c>
      <c r="O72" s="29">
        <v>0.17666766279003276</v>
      </c>
      <c r="P72" s="29">
        <v>1</v>
      </c>
      <c r="Q72" s="19">
        <v>5736.79</v>
      </c>
      <c r="R72" s="29">
        <v>8.4086146377813941E-4</v>
      </c>
      <c r="S72" s="29">
        <v>4.7595663546955531E-3</v>
      </c>
      <c r="T72" s="19">
        <v>1199581</v>
      </c>
      <c r="U72" s="29">
        <v>0.17582680132625461</v>
      </c>
      <c r="V72" s="29">
        <v>0.99524043364530446</v>
      </c>
    </row>
    <row r="73" spans="1:22">
      <c r="A73" s="24" t="s">
        <v>140</v>
      </c>
      <c r="B73" s="19">
        <v>46</v>
      </c>
      <c r="C73" s="29">
        <v>6.9508182618928577E-7</v>
      </c>
      <c r="D73" s="29">
        <v>4.4921762169167675E-6</v>
      </c>
      <c r="E73" s="19">
        <v>66179258.710000001</v>
      </c>
      <c r="F73" s="29">
        <v>1</v>
      </c>
      <c r="G73" s="29">
        <v>6.4628020006574749</v>
      </c>
      <c r="H73" s="19">
        <v>2237.16</v>
      </c>
      <c r="I73" s="29">
        <v>3.3804549092991795E-5</v>
      </c>
      <c r="J73" s="29">
        <v>2.1847210750951119E-4</v>
      </c>
      <c r="K73" s="19">
        <v>66179258.710000001</v>
      </c>
      <c r="L73" s="29">
        <v>1</v>
      </c>
      <c r="M73" s="29">
        <v>6.4628020006574749</v>
      </c>
      <c r="N73" s="19">
        <v>10240025.720000001</v>
      </c>
      <c r="O73" s="29">
        <v>0.15473164734093167</v>
      </c>
      <c r="P73" s="29">
        <v>1</v>
      </c>
      <c r="Q73" s="19">
        <v>25011.87</v>
      </c>
      <c r="R73" s="29">
        <v>3.7794122339150025E-4</v>
      </c>
      <c r="S73" s="29">
        <v>2.4425592946655215E-3</v>
      </c>
      <c r="T73" s="19">
        <v>10215013.84</v>
      </c>
      <c r="U73" s="29">
        <v>0.15435370596643541</v>
      </c>
      <c r="V73" s="29">
        <v>0.99755743972877431</v>
      </c>
    </row>
    <row r="74" spans="1:22">
      <c r="A74" s="24" t="s">
        <v>141</v>
      </c>
      <c r="B74" s="19">
        <v>2583446</v>
      </c>
      <c r="C74" s="29">
        <v>1.5908304041943486E-4</v>
      </c>
      <c r="D74" s="29">
        <v>6.9157532885756395E-4</v>
      </c>
      <c r="E74" s="19">
        <v>16239606643.099998</v>
      </c>
      <c r="F74" s="29">
        <v>1</v>
      </c>
      <c r="G74" s="29">
        <v>4.3472599406836299</v>
      </c>
      <c r="H74" s="19">
        <v>686271335.86999977</v>
      </c>
      <c r="I74" s="29">
        <v>4.2259110762488061E-2</v>
      </c>
      <c r="J74" s="29">
        <v>0.1837113393466768</v>
      </c>
      <c r="K74" s="19">
        <v>17633666961.66</v>
      </c>
      <c r="L74" s="29">
        <v>1.0858432318711562</v>
      </c>
      <c r="M74" s="29">
        <v>4.7204427837759235</v>
      </c>
      <c r="N74" s="19">
        <v>3735595953.4699993</v>
      </c>
      <c r="O74" s="29">
        <v>0.23002995303813017</v>
      </c>
      <c r="P74" s="29">
        <v>1</v>
      </c>
      <c r="Q74" s="19">
        <v>2172365969.3999991</v>
      </c>
      <c r="R74" s="29">
        <v>0.13376961752475758</v>
      </c>
      <c r="S74" s="29">
        <v>0.58153129954594951</v>
      </c>
      <c r="T74" s="19">
        <v>1576290651.6899998</v>
      </c>
      <c r="U74" s="29">
        <v>9.706458329517148E-2</v>
      </c>
      <c r="V74" s="29">
        <v>0.42196497461824845</v>
      </c>
    </row>
  </sheetData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20.140625" customWidth="1"/>
    <col min="2" max="2" width="20.28515625" customWidth="1"/>
    <col min="3" max="3" width="14.28515625" customWidth="1"/>
    <col min="4" max="5" width="12.7109375" customWidth="1"/>
    <col min="6" max="6" width="23.140625" customWidth="1"/>
    <col min="7" max="7" width="15.85546875" customWidth="1"/>
    <col min="8" max="8" width="16.28515625" customWidth="1"/>
    <col min="9" max="9" width="14" customWidth="1"/>
    <col min="10" max="10" width="13.7109375" customWidth="1"/>
    <col min="11" max="11" width="11.140625" customWidth="1"/>
  </cols>
  <sheetData>
    <row r="1" spans="1:11">
      <c r="A1" s="25" t="s">
        <v>0</v>
      </c>
      <c r="B1" s="19" t="s">
        <v>1</v>
      </c>
      <c r="C1" s="115" t="s">
        <v>332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25" t="s">
        <v>62</v>
      </c>
      <c r="B2" s="19" t="s">
        <v>63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333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334</v>
      </c>
      <c r="B5" s="51" t="s">
        <v>335</v>
      </c>
      <c r="C5" s="51" t="s">
        <v>336</v>
      </c>
      <c r="D5" s="51" t="s">
        <v>337</v>
      </c>
      <c r="E5" s="51" t="s">
        <v>338</v>
      </c>
      <c r="F5" s="51" t="s">
        <v>339</v>
      </c>
      <c r="G5" s="51" t="s">
        <v>340</v>
      </c>
      <c r="H5" s="51" t="s">
        <v>341</v>
      </c>
      <c r="I5" s="51" t="s">
        <v>342</v>
      </c>
      <c r="J5"/>
      <c r="K5"/>
    </row>
    <row r="6" spans="1:11">
      <c r="A6" s="24" t="s">
        <v>280</v>
      </c>
      <c r="B6" s="19">
        <v>564611</v>
      </c>
      <c r="C6" s="19"/>
      <c r="D6" s="19">
        <v>1449443244.52</v>
      </c>
      <c r="E6" s="19"/>
      <c r="F6" s="19"/>
      <c r="G6" s="19"/>
      <c r="H6" s="19"/>
      <c r="I6" s="19"/>
    </row>
    <row r="7" spans="1:11">
      <c r="A7" s="24" t="s">
        <v>75</v>
      </c>
      <c r="B7" s="19">
        <v>696934</v>
      </c>
      <c r="C7" s="19">
        <v>151449491.66</v>
      </c>
      <c r="D7" s="19">
        <v>2413897346</v>
      </c>
      <c r="E7" s="19">
        <v>27391765.649999999</v>
      </c>
      <c r="F7" s="19">
        <v>19159310.239999998</v>
      </c>
      <c r="G7" s="19">
        <v>8740826.0999999996</v>
      </c>
      <c r="H7" s="19">
        <v>14505893.48</v>
      </c>
      <c r="I7" s="19">
        <v>81651696.189999998</v>
      </c>
    </row>
    <row r="8" spans="1:11">
      <c r="A8" s="24" t="s">
        <v>76</v>
      </c>
      <c r="B8" s="19">
        <v>250641</v>
      </c>
      <c r="C8" s="19">
        <v>375029209.76999998</v>
      </c>
      <c r="D8" s="19">
        <v>691883672.01999998</v>
      </c>
      <c r="E8" s="19">
        <v>60801363.310000002</v>
      </c>
      <c r="F8" s="19">
        <v>25200303.43</v>
      </c>
      <c r="G8" s="19">
        <v>21996654.710000001</v>
      </c>
      <c r="H8" s="19">
        <v>24472789.219999999</v>
      </c>
      <c r="I8" s="19">
        <v>242558099.09999999</v>
      </c>
    </row>
    <row r="9" spans="1:11">
      <c r="A9" s="24" t="s">
        <v>77</v>
      </c>
      <c r="B9" s="19">
        <v>239906</v>
      </c>
      <c r="C9" s="19">
        <v>597721222.65999997</v>
      </c>
      <c r="D9" s="19">
        <v>518307764.19999999</v>
      </c>
      <c r="E9" s="19">
        <v>102755452.62</v>
      </c>
      <c r="F9" s="19">
        <v>28925764.82</v>
      </c>
      <c r="G9" s="19">
        <v>33832280.990000002</v>
      </c>
      <c r="H9" s="19">
        <v>30313321.390000001</v>
      </c>
      <c r="I9" s="19">
        <v>401894402.83999997</v>
      </c>
    </row>
    <row r="10" spans="1:11">
      <c r="A10" s="24" t="s">
        <v>78</v>
      </c>
      <c r="B10" s="19">
        <v>236457</v>
      </c>
      <c r="C10" s="19">
        <v>835138263.71000004</v>
      </c>
      <c r="D10" s="19">
        <v>391564308.45999998</v>
      </c>
      <c r="E10" s="19">
        <v>124032191.34</v>
      </c>
      <c r="F10" s="19">
        <v>30134988</v>
      </c>
      <c r="G10" s="19">
        <v>43256754.310000002</v>
      </c>
      <c r="H10" s="19">
        <v>32953076.140000001</v>
      </c>
      <c r="I10" s="19">
        <v>604761253.91999996</v>
      </c>
    </row>
    <row r="11" spans="1:11">
      <c r="A11" s="24" t="s">
        <v>79</v>
      </c>
      <c r="B11" s="19">
        <v>316239</v>
      </c>
      <c r="C11" s="19">
        <v>1409017115.9200001</v>
      </c>
      <c r="D11" s="19">
        <v>353494484.87</v>
      </c>
      <c r="E11" s="19">
        <v>120345078.51000001</v>
      </c>
      <c r="F11" s="19">
        <v>34246836.780000001</v>
      </c>
      <c r="G11" s="19">
        <v>49395500.990000002</v>
      </c>
      <c r="H11" s="19">
        <v>34884445.259999998</v>
      </c>
      <c r="I11" s="19">
        <v>1170145254.3800001</v>
      </c>
    </row>
    <row r="12" spans="1:11">
      <c r="A12" s="24" t="s">
        <v>80</v>
      </c>
      <c r="B12" s="19">
        <v>291965</v>
      </c>
      <c r="C12" s="19">
        <v>1593012754.26</v>
      </c>
      <c r="D12" s="19">
        <v>251280179.34999999</v>
      </c>
      <c r="E12" s="19">
        <v>131548918.38</v>
      </c>
      <c r="F12" s="19">
        <v>40365214.859999999</v>
      </c>
      <c r="G12" s="19">
        <v>55638510.280000001</v>
      </c>
      <c r="H12" s="19">
        <v>37421057.799999997</v>
      </c>
      <c r="I12" s="19">
        <v>1328039052.9400001</v>
      </c>
    </row>
    <row r="13" spans="1:11">
      <c r="A13" s="24" t="s">
        <v>81</v>
      </c>
      <c r="B13" s="19">
        <v>272155</v>
      </c>
      <c r="C13" s="19">
        <v>1763396187.9300001</v>
      </c>
      <c r="D13" s="19">
        <v>187069342.66999999</v>
      </c>
      <c r="E13" s="19">
        <v>132672303.13</v>
      </c>
      <c r="F13" s="19">
        <v>43583511.729999997</v>
      </c>
      <c r="G13" s="19">
        <v>60239881.130000003</v>
      </c>
      <c r="H13" s="19">
        <v>38889897.210000001</v>
      </c>
      <c r="I13" s="19">
        <v>1488010594.73</v>
      </c>
    </row>
    <row r="14" spans="1:11">
      <c r="A14" s="24" t="s">
        <v>82</v>
      </c>
      <c r="B14" s="19">
        <v>230888</v>
      </c>
      <c r="C14" s="19">
        <v>1727986924.52</v>
      </c>
      <c r="D14" s="19">
        <v>143117161.25999999</v>
      </c>
      <c r="E14" s="19">
        <v>134890727.47999999</v>
      </c>
      <c r="F14" s="19">
        <v>46030147.460000001</v>
      </c>
      <c r="G14" s="19">
        <v>64620934.18</v>
      </c>
      <c r="H14" s="19">
        <v>40600283.079999998</v>
      </c>
      <c r="I14" s="19">
        <v>1441844832.3199999</v>
      </c>
    </row>
    <row r="15" spans="1:11">
      <c r="A15" s="24" t="s">
        <v>83</v>
      </c>
      <c r="B15" s="19">
        <v>211100</v>
      </c>
      <c r="C15" s="19">
        <v>1793766990.22</v>
      </c>
      <c r="D15" s="19">
        <v>114318116.28</v>
      </c>
      <c r="E15" s="19">
        <v>129244698.61</v>
      </c>
      <c r="F15" s="19">
        <v>47137844.68</v>
      </c>
      <c r="G15" s="19">
        <v>67249875.030000001</v>
      </c>
      <c r="H15" s="19">
        <v>39881005.909999996</v>
      </c>
      <c r="I15" s="19">
        <v>1510253565.99</v>
      </c>
    </row>
    <row r="16" spans="1:11">
      <c r="A16" s="24" t="s">
        <v>84</v>
      </c>
      <c r="B16" s="19">
        <v>199115</v>
      </c>
      <c r="C16" s="19">
        <v>1890155538</v>
      </c>
      <c r="D16" s="19">
        <v>89882226.5</v>
      </c>
      <c r="E16" s="19">
        <v>136574341.81999999</v>
      </c>
      <c r="F16" s="19">
        <v>48168239.509999998</v>
      </c>
      <c r="G16" s="19">
        <v>69597725.680000007</v>
      </c>
      <c r="H16" s="19">
        <v>39501989.939999998</v>
      </c>
      <c r="I16" s="19">
        <v>1596313241.05</v>
      </c>
    </row>
    <row r="17" spans="1:9">
      <c r="A17" s="24" t="s">
        <v>85</v>
      </c>
      <c r="B17" s="19">
        <v>190754</v>
      </c>
      <c r="C17" s="19">
        <v>2002476182.1300001</v>
      </c>
      <c r="D17" s="19">
        <v>69690602.769999996</v>
      </c>
      <c r="E17" s="19">
        <v>135513953.36000001</v>
      </c>
      <c r="F17" s="19">
        <v>49622898.009999998</v>
      </c>
      <c r="G17" s="19">
        <v>72976273.590000004</v>
      </c>
      <c r="H17" s="19">
        <v>39788303.740000002</v>
      </c>
      <c r="I17" s="19">
        <v>1704574753.4300001</v>
      </c>
    </row>
    <row r="18" spans="1:9">
      <c r="A18" s="24" t="s">
        <v>86</v>
      </c>
      <c r="B18" s="19">
        <v>203294</v>
      </c>
      <c r="C18" s="19">
        <v>2339820035.8099999</v>
      </c>
      <c r="D18" s="19">
        <v>59680966.850000001</v>
      </c>
      <c r="E18" s="19">
        <v>146424037.00999999</v>
      </c>
      <c r="F18" s="19">
        <v>54223030.350000001</v>
      </c>
      <c r="G18" s="19">
        <v>70917870.859999999</v>
      </c>
      <c r="H18" s="19">
        <v>39655859.159999996</v>
      </c>
      <c r="I18" s="19">
        <v>2028599238.4300001</v>
      </c>
    </row>
    <row r="19" spans="1:9">
      <c r="A19" s="24" t="s">
        <v>87</v>
      </c>
      <c r="B19" s="19">
        <v>178270</v>
      </c>
      <c r="C19" s="19">
        <v>2227640966.4200001</v>
      </c>
      <c r="D19" s="19">
        <v>45258551.380000003</v>
      </c>
      <c r="E19" s="19">
        <v>133048159.88</v>
      </c>
      <c r="F19" s="19">
        <v>50267870.82</v>
      </c>
      <c r="G19" s="19">
        <v>68362094.129999995</v>
      </c>
      <c r="H19" s="19">
        <v>37184062.890000001</v>
      </c>
      <c r="I19" s="19">
        <v>1938778778.7</v>
      </c>
    </row>
    <row r="20" spans="1:9">
      <c r="A20" s="24" t="s">
        <v>88</v>
      </c>
      <c r="B20" s="19">
        <v>168443</v>
      </c>
      <c r="C20" s="19">
        <v>2273348219.6100001</v>
      </c>
      <c r="D20" s="19">
        <v>38901392.049999997</v>
      </c>
      <c r="E20" s="19">
        <v>138281294.78</v>
      </c>
      <c r="F20" s="19">
        <v>52420730.32</v>
      </c>
      <c r="G20" s="19">
        <v>69808545.890000001</v>
      </c>
      <c r="H20" s="19">
        <v>37290006.899999999</v>
      </c>
      <c r="I20" s="19">
        <v>1975547641.72</v>
      </c>
    </row>
    <row r="21" spans="1:9">
      <c r="A21" s="24" t="s">
        <v>89</v>
      </c>
      <c r="B21" s="19">
        <v>154829</v>
      </c>
      <c r="C21" s="19">
        <v>2244162118.98</v>
      </c>
      <c r="D21" s="19">
        <v>33380786.890000001</v>
      </c>
      <c r="E21" s="19">
        <v>136886914.41</v>
      </c>
      <c r="F21" s="19">
        <v>54090970.869999997</v>
      </c>
      <c r="G21" s="19">
        <v>70699484.560000002</v>
      </c>
      <c r="H21" s="19">
        <v>35659736.450000003</v>
      </c>
      <c r="I21" s="19">
        <v>1946825012.6900001</v>
      </c>
    </row>
    <row r="22" spans="1:9">
      <c r="A22" s="24" t="s">
        <v>90</v>
      </c>
      <c r="B22" s="19">
        <v>143226</v>
      </c>
      <c r="C22" s="19">
        <v>2218997500.1999998</v>
      </c>
      <c r="D22" s="19">
        <v>28169419.98</v>
      </c>
      <c r="E22" s="19">
        <v>137436670.93000001</v>
      </c>
      <c r="F22" s="19">
        <v>55460721.880000003</v>
      </c>
      <c r="G22" s="19">
        <v>71731225.290000007</v>
      </c>
      <c r="H22" s="19">
        <v>34626808.079999998</v>
      </c>
      <c r="I22" s="19">
        <v>1919742074.02</v>
      </c>
    </row>
    <row r="23" spans="1:9">
      <c r="A23" s="24" t="s">
        <v>91</v>
      </c>
      <c r="B23" s="19">
        <v>147027</v>
      </c>
      <c r="C23" s="19">
        <v>2425529704.21</v>
      </c>
      <c r="D23" s="19">
        <v>26184828.68</v>
      </c>
      <c r="E23" s="19">
        <v>136754908.91999999</v>
      </c>
      <c r="F23" s="19">
        <v>57523350.43</v>
      </c>
      <c r="G23" s="19">
        <v>68196859.530000001</v>
      </c>
      <c r="H23" s="19">
        <v>33549388.18</v>
      </c>
      <c r="I23" s="19">
        <v>2129505197.1500001</v>
      </c>
    </row>
    <row r="24" spans="1:9">
      <c r="A24" s="24" t="s">
        <v>92</v>
      </c>
      <c r="B24" s="19">
        <v>125338</v>
      </c>
      <c r="C24" s="19">
        <v>2191748089.9200001</v>
      </c>
      <c r="D24" s="19">
        <v>19745799.129999999</v>
      </c>
      <c r="E24" s="19">
        <v>139945962.59999999</v>
      </c>
      <c r="F24" s="19">
        <v>57862079.789999999</v>
      </c>
      <c r="G24" s="19">
        <v>69159217.269999996</v>
      </c>
      <c r="H24" s="19">
        <v>31805105.010000002</v>
      </c>
      <c r="I24" s="19">
        <v>1892975725.25</v>
      </c>
    </row>
    <row r="25" spans="1:9">
      <c r="A25" s="24" t="s">
        <v>93</v>
      </c>
      <c r="B25" s="19">
        <v>113723</v>
      </c>
      <c r="C25" s="19">
        <v>2103454099.8099999</v>
      </c>
      <c r="D25" s="19">
        <v>16129462.939999999</v>
      </c>
      <c r="E25" s="19">
        <v>136737249.77000001</v>
      </c>
      <c r="F25" s="19">
        <v>60729465.909999996</v>
      </c>
      <c r="G25" s="19">
        <v>69625663.569999993</v>
      </c>
      <c r="H25" s="19">
        <v>31406904.460000001</v>
      </c>
      <c r="I25" s="19">
        <v>1804954816.0999999</v>
      </c>
    </row>
    <row r="26" spans="1:9">
      <c r="A26" s="24" t="s">
        <v>94</v>
      </c>
      <c r="B26" s="19">
        <v>106136</v>
      </c>
      <c r="C26" s="19">
        <v>2068933855.3499999</v>
      </c>
      <c r="D26" s="19">
        <v>13376717.779999999</v>
      </c>
      <c r="E26" s="19">
        <v>138671381.56999999</v>
      </c>
      <c r="F26" s="19">
        <v>60705540.770000003</v>
      </c>
      <c r="G26" s="19">
        <v>70411157.930000007</v>
      </c>
      <c r="H26" s="19">
        <v>30804767.399999999</v>
      </c>
      <c r="I26" s="19">
        <v>1768341007.6800001</v>
      </c>
    </row>
    <row r="27" spans="1:9">
      <c r="A27" s="24" t="s">
        <v>95</v>
      </c>
      <c r="B27" s="19">
        <v>174785</v>
      </c>
      <c r="C27" s="19">
        <v>3662118600.5900002</v>
      </c>
      <c r="D27" s="19">
        <v>19058710.670000002</v>
      </c>
      <c r="E27" s="19">
        <v>258875362.93000001</v>
      </c>
      <c r="F27" s="19">
        <v>112692351.62</v>
      </c>
      <c r="G27" s="19">
        <v>131588295.72</v>
      </c>
      <c r="H27" s="19">
        <v>53256958.119999997</v>
      </c>
      <c r="I27" s="19">
        <v>3105705632.1999998</v>
      </c>
    </row>
    <row r="28" spans="1:9">
      <c r="A28" s="24" t="s">
        <v>96</v>
      </c>
      <c r="B28" s="19">
        <v>134579</v>
      </c>
      <c r="C28" s="19">
        <v>3090262315.6100001</v>
      </c>
      <c r="D28" s="19">
        <v>12108719.439999999</v>
      </c>
      <c r="E28" s="19">
        <v>249282789.03</v>
      </c>
      <c r="F28" s="19">
        <v>108522405.28</v>
      </c>
      <c r="G28" s="19">
        <v>129644851.13</v>
      </c>
      <c r="H28" s="19">
        <v>48190182.049999997</v>
      </c>
      <c r="I28" s="19">
        <v>2554622088.1199999</v>
      </c>
    </row>
    <row r="29" spans="1:9">
      <c r="A29" s="24" t="s">
        <v>97</v>
      </c>
      <c r="B29" s="19">
        <v>110110</v>
      </c>
      <c r="C29" s="19">
        <v>2749229704.5100002</v>
      </c>
      <c r="D29" s="19">
        <v>7791181.1299999999</v>
      </c>
      <c r="E29" s="19">
        <v>231576372.16</v>
      </c>
      <c r="F29" s="19">
        <v>101903004.09999999</v>
      </c>
      <c r="G29" s="19">
        <v>126804791.54000001</v>
      </c>
      <c r="H29" s="19">
        <v>44831644.090000004</v>
      </c>
      <c r="I29" s="19">
        <v>2244113892.6199999</v>
      </c>
    </row>
    <row r="30" spans="1:9">
      <c r="A30" s="24" t="s">
        <v>98</v>
      </c>
      <c r="B30" s="19">
        <v>90876</v>
      </c>
      <c r="C30" s="19">
        <v>2450929116.5500002</v>
      </c>
      <c r="D30" s="19">
        <v>5366699.53</v>
      </c>
      <c r="E30" s="19">
        <v>212110691.41</v>
      </c>
      <c r="F30" s="19">
        <v>92712608.870000005</v>
      </c>
      <c r="G30" s="19">
        <v>123572101.73999999</v>
      </c>
      <c r="H30" s="19">
        <v>40399339.270000003</v>
      </c>
      <c r="I30" s="19">
        <v>1982134375.26</v>
      </c>
    </row>
    <row r="31" spans="1:9">
      <c r="A31" s="24" t="s">
        <v>99</v>
      </c>
      <c r="B31" s="19">
        <v>78633</v>
      </c>
      <c r="C31" s="19">
        <v>2278603988.1599998</v>
      </c>
      <c r="D31" s="19">
        <v>4554605.49</v>
      </c>
      <c r="E31" s="19">
        <v>190662343.34999999</v>
      </c>
      <c r="F31" s="19">
        <v>87927870.209999993</v>
      </c>
      <c r="G31" s="19">
        <v>120525414.84</v>
      </c>
      <c r="H31" s="19">
        <v>35770581.890000001</v>
      </c>
      <c r="I31" s="19">
        <v>1843717777.8699999</v>
      </c>
    </row>
    <row r="32" spans="1:9">
      <c r="A32" s="24" t="s">
        <v>100</v>
      </c>
      <c r="B32" s="19">
        <v>98707</v>
      </c>
      <c r="C32" s="19">
        <v>3104274863.4400001</v>
      </c>
      <c r="D32" s="19">
        <v>4583034.0199999996</v>
      </c>
      <c r="E32" s="19">
        <v>256084916.02000001</v>
      </c>
      <c r="F32" s="19">
        <v>121375543.12</v>
      </c>
      <c r="G32" s="19">
        <v>174583680.41999999</v>
      </c>
      <c r="H32" s="19">
        <v>46566907.560000002</v>
      </c>
      <c r="I32" s="19">
        <v>2505663816.3200002</v>
      </c>
    </row>
    <row r="33" spans="1:9">
      <c r="A33" s="24" t="s">
        <v>101</v>
      </c>
      <c r="B33" s="19">
        <v>82092</v>
      </c>
      <c r="C33" s="19">
        <v>2829035529.6799998</v>
      </c>
      <c r="D33" s="19">
        <v>3094495.76</v>
      </c>
      <c r="E33" s="19">
        <v>225731068.69</v>
      </c>
      <c r="F33" s="19">
        <v>110198572.87</v>
      </c>
      <c r="G33" s="19">
        <v>161849571.36000001</v>
      </c>
      <c r="H33" s="19">
        <v>39982228.369999997</v>
      </c>
      <c r="I33" s="19">
        <v>2291274088.3899999</v>
      </c>
    </row>
    <row r="34" spans="1:9">
      <c r="A34" s="24" t="s">
        <v>102</v>
      </c>
      <c r="B34" s="19">
        <v>69074</v>
      </c>
      <c r="C34" s="19">
        <v>2587298787.4299998</v>
      </c>
      <c r="D34" s="19">
        <v>2146594.36</v>
      </c>
      <c r="E34" s="19">
        <v>202488658.00999999</v>
      </c>
      <c r="F34" s="19">
        <v>104712369.42</v>
      </c>
      <c r="G34" s="19">
        <v>158231816.5</v>
      </c>
      <c r="H34" s="19">
        <v>36089572</v>
      </c>
      <c r="I34" s="19">
        <v>2085776371.5</v>
      </c>
    </row>
    <row r="35" spans="1:9">
      <c r="A35" s="24" t="s">
        <v>103</v>
      </c>
      <c r="B35" s="19">
        <v>55279</v>
      </c>
      <c r="C35" s="19">
        <v>2234937336.04</v>
      </c>
      <c r="D35" s="19">
        <v>1777738.47</v>
      </c>
      <c r="E35" s="19">
        <v>177679290.03999999</v>
      </c>
      <c r="F35" s="19">
        <v>97774687.310000002</v>
      </c>
      <c r="G35" s="19">
        <v>150598859.65000001</v>
      </c>
      <c r="H35" s="19">
        <v>31440740.75</v>
      </c>
      <c r="I35" s="19">
        <v>1777443758.29</v>
      </c>
    </row>
    <row r="36" spans="1:9">
      <c r="A36" s="24" t="s">
        <v>104</v>
      </c>
      <c r="B36" s="19">
        <v>40901</v>
      </c>
      <c r="C36" s="19">
        <v>1775913905.29</v>
      </c>
      <c r="D36" s="19">
        <v>891918.9</v>
      </c>
      <c r="E36" s="19">
        <v>153992977.72</v>
      </c>
      <c r="F36" s="19">
        <v>91326529.659999996</v>
      </c>
      <c r="G36" s="19">
        <v>144262736.56</v>
      </c>
      <c r="H36" s="19">
        <v>27906420.059999999</v>
      </c>
      <c r="I36" s="19">
        <v>1358425241.29</v>
      </c>
    </row>
    <row r="37" spans="1:9">
      <c r="A37" s="24" t="s">
        <v>105</v>
      </c>
      <c r="B37" s="19">
        <v>46449</v>
      </c>
      <c r="C37" s="19">
        <v>2198036487.6599998</v>
      </c>
      <c r="D37" s="19">
        <v>1601498.46</v>
      </c>
      <c r="E37" s="19">
        <v>216976967.68000001</v>
      </c>
      <c r="F37" s="19">
        <v>126100594.3</v>
      </c>
      <c r="G37" s="19">
        <v>225397195.19999999</v>
      </c>
      <c r="H37" s="19">
        <v>38461698.719999999</v>
      </c>
      <c r="I37" s="19">
        <v>1591100031.76</v>
      </c>
    </row>
    <row r="38" spans="1:9">
      <c r="A38" s="24" t="s">
        <v>106</v>
      </c>
      <c r="B38" s="19">
        <v>30207</v>
      </c>
      <c r="C38" s="19">
        <v>1581236122.3299999</v>
      </c>
      <c r="D38" s="19">
        <v>902225</v>
      </c>
      <c r="E38" s="19">
        <v>168904676.53999999</v>
      </c>
      <c r="F38" s="19">
        <v>100336586.02</v>
      </c>
      <c r="G38" s="19">
        <v>194023892.78</v>
      </c>
      <c r="H38" s="19">
        <v>29862251.640000001</v>
      </c>
      <c r="I38" s="19">
        <v>1088108715.3499999</v>
      </c>
    </row>
    <row r="39" spans="1:9">
      <c r="A39" s="24" t="s">
        <v>107</v>
      </c>
      <c r="B39" s="19">
        <v>21378</v>
      </c>
      <c r="C39" s="19">
        <v>1226102009.29</v>
      </c>
      <c r="D39" s="19">
        <v>1059201.1000000001</v>
      </c>
      <c r="E39" s="19">
        <v>135996864.74000001</v>
      </c>
      <c r="F39" s="19">
        <v>85157815.030000001</v>
      </c>
      <c r="G39" s="19">
        <v>173553082.5</v>
      </c>
      <c r="H39" s="19">
        <v>24467183.579999998</v>
      </c>
      <c r="I39" s="19">
        <v>806927063.44000006</v>
      </c>
    </row>
    <row r="40" spans="1:9">
      <c r="A40" s="24" t="s">
        <v>108</v>
      </c>
      <c r="B40" s="19">
        <v>15674</v>
      </c>
      <c r="C40" s="19">
        <v>977785461.21000004</v>
      </c>
      <c r="D40" s="19">
        <v>639054.93000000005</v>
      </c>
      <c r="E40" s="19">
        <v>113629773.73999999</v>
      </c>
      <c r="F40" s="19">
        <v>71761633.659999996</v>
      </c>
      <c r="G40" s="19">
        <v>156000072.74000001</v>
      </c>
      <c r="H40" s="19">
        <v>19149729.960000001</v>
      </c>
      <c r="I40" s="19">
        <v>617244251.11000001</v>
      </c>
    </row>
    <row r="41" spans="1:9">
      <c r="A41" s="24" t="s">
        <v>109</v>
      </c>
      <c r="B41" s="19">
        <v>11546</v>
      </c>
      <c r="C41" s="19">
        <v>778004568.17999995</v>
      </c>
      <c r="D41" s="19">
        <v>363470.88</v>
      </c>
      <c r="E41" s="19">
        <v>90508551.75</v>
      </c>
      <c r="F41" s="19">
        <v>57677825.990000002</v>
      </c>
      <c r="G41" s="19">
        <v>137426289.09999999</v>
      </c>
      <c r="H41" s="19">
        <v>18519525.879999999</v>
      </c>
      <c r="I41" s="19">
        <v>473872375.45999998</v>
      </c>
    </row>
    <row r="42" spans="1:9">
      <c r="A42" s="24" t="s">
        <v>110</v>
      </c>
      <c r="B42" s="19">
        <v>9054</v>
      </c>
      <c r="C42" s="19">
        <v>655609098.04999995</v>
      </c>
      <c r="D42" s="19">
        <v>382121.42</v>
      </c>
      <c r="E42" s="19">
        <v>75792614.189999998</v>
      </c>
      <c r="F42" s="19">
        <v>53699799.57</v>
      </c>
      <c r="G42" s="19">
        <v>123607072.78</v>
      </c>
      <c r="H42" s="19">
        <v>16473246.199999999</v>
      </c>
      <c r="I42" s="19">
        <v>386036365.31</v>
      </c>
    </row>
    <row r="43" spans="1:9">
      <c r="A43" s="24" t="s">
        <v>111</v>
      </c>
      <c r="B43" s="19">
        <v>7288</v>
      </c>
      <c r="C43" s="19">
        <v>564050954.46000004</v>
      </c>
      <c r="D43" s="19">
        <v>349865.43</v>
      </c>
      <c r="E43" s="19">
        <v>65416176.549999997</v>
      </c>
      <c r="F43" s="19">
        <v>48372855</v>
      </c>
      <c r="G43" s="19">
        <v>115353122.65000001</v>
      </c>
      <c r="H43" s="19">
        <v>12358985.65</v>
      </c>
      <c r="I43" s="19">
        <v>322549814.61000001</v>
      </c>
    </row>
    <row r="44" spans="1:9">
      <c r="A44" s="24" t="s">
        <v>112</v>
      </c>
      <c r="B44" s="19">
        <v>5609</v>
      </c>
      <c r="C44" s="19">
        <v>462220755.31</v>
      </c>
      <c r="D44" s="19">
        <v>219560.21</v>
      </c>
      <c r="E44" s="19">
        <v>52122205.759999998</v>
      </c>
      <c r="F44" s="19">
        <v>45262592.020000003</v>
      </c>
      <c r="G44" s="19">
        <v>95491649.180000007</v>
      </c>
      <c r="H44" s="19">
        <v>9418047.9700000007</v>
      </c>
      <c r="I44" s="19">
        <v>259926260.38</v>
      </c>
    </row>
    <row r="45" spans="1:9">
      <c r="A45" s="24" t="s">
        <v>113</v>
      </c>
      <c r="B45" s="19">
        <v>4536</v>
      </c>
      <c r="C45" s="19">
        <v>396636476.88999999</v>
      </c>
      <c r="D45" s="19">
        <v>263158.17</v>
      </c>
      <c r="E45" s="19">
        <v>44146812.07</v>
      </c>
      <c r="F45" s="19">
        <v>40534524.159999996</v>
      </c>
      <c r="G45" s="19">
        <v>85277521.019999996</v>
      </c>
      <c r="H45" s="19">
        <v>9718302.5</v>
      </c>
      <c r="I45" s="19">
        <v>216959317.13999999</v>
      </c>
    </row>
    <row r="46" spans="1:9">
      <c r="A46" s="24" t="s">
        <v>114</v>
      </c>
      <c r="B46" s="19">
        <v>3860</v>
      </c>
      <c r="C46" s="19">
        <v>356768623.14999998</v>
      </c>
      <c r="D46" s="19">
        <v>104768.97</v>
      </c>
      <c r="E46" s="19">
        <v>41031225.299999997</v>
      </c>
      <c r="F46" s="19">
        <v>38655220.729999997</v>
      </c>
      <c r="G46" s="19">
        <v>78868384.670000002</v>
      </c>
      <c r="H46" s="19">
        <v>7887321.5599999996</v>
      </c>
      <c r="I46" s="19">
        <v>190326470.88999999</v>
      </c>
    </row>
    <row r="47" spans="1:9">
      <c r="A47" s="24" t="s">
        <v>115</v>
      </c>
      <c r="B47" s="19">
        <v>3310</v>
      </c>
      <c r="C47" s="19">
        <v>322568892.44999999</v>
      </c>
      <c r="D47" s="19">
        <v>66463.3</v>
      </c>
      <c r="E47" s="19">
        <v>35627206.950000003</v>
      </c>
      <c r="F47" s="19">
        <v>34884575.189999998</v>
      </c>
      <c r="G47" s="19">
        <v>74265539.969999999</v>
      </c>
      <c r="H47" s="19">
        <v>6984300.2599999998</v>
      </c>
      <c r="I47" s="19">
        <v>170807270.08000001</v>
      </c>
    </row>
    <row r="48" spans="1:9">
      <c r="A48" s="24" t="s">
        <v>116</v>
      </c>
      <c r="B48" s="19">
        <v>4933</v>
      </c>
      <c r="C48" s="19">
        <v>516571486.92000002</v>
      </c>
      <c r="D48" s="19">
        <v>162819.79</v>
      </c>
      <c r="E48" s="19">
        <v>57814123.060000002</v>
      </c>
      <c r="F48" s="19">
        <v>60914773.920000002</v>
      </c>
      <c r="G48" s="19">
        <v>114858442</v>
      </c>
      <c r="H48" s="19">
        <v>14047013.77</v>
      </c>
      <c r="I48" s="19">
        <v>268937134.17000002</v>
      </c>
    </row>
    <row r="49" spans="1:9">
      <c r="A49" s="24" t="s">
        <v>117</v>
      </c>
      <c r="B49" s="19">
        <v>3670</v>
      </c>
      <c r="C49" s="19">
        <v>420941311.89999998</v>
      </c>
      <c r="D49" s="19">
        <v>79080.86</v>
      </c>
      <c r="E49" s="19">
        <v>45789146.780000001</v>
      </c>
      <c r="F49" s="19">
        <v>55351604.869999997</v>
      </c>
      <c r="G49" s="19">
        <v>96430504.790000007</v>
      </c>
      <c r="H49" s="19">
        <v>10045097.57</v>
      </c>
      <c r="I49" s="19">
        <v>213324957.88999999</v>
      </c>
    </row>
    <row r="50" spans="1:9">
      <c r="A50" s="24" t="s">
        <v>118</v>
      </c>
      <c r="B50" s="19">
        <v>2788</v>
      </c>
      <c r="C50" s="19">
        <v>348053483.75999999</v>
      </c>
      <c r="D50" s="19">
        <v>18967.849999999999</v>
      </c>
      <c r="E50" s="19">
        <v>37021414.170000002</v>
      </c>
      <c r="F50" s="19">
        <v>50173758.990000002</v>
      </c>
      <c r="G50" s="19">
        <v>78054079.859999999</v>
      </c>
      <c r="H50" s="19">
        <v>9129595.9000000004</v>
      </c>
      <c r="I50" s="19">
        <v>173674634.84</v>
      </c>
    </row>
    <row r="51" spans="1:9">
      <c r="A51" s="24" t="s">
        <v>119</v>
      </c>
      <c r="B51" s="19">
        <v>2035</v>
      </c>
      <c r="C51" s="19">
        <v>274497181.85000002</v>
      </c>
      <c r="D51" s="19">
        <v>80874.240000000005</v>
      </c>
      <c r="E51" s="19">
        <v>30784794.109999999</v>
      </c>
      <c r="F51" s="19">
        <v>41527646.630000003</v>
      </c>
      <c r="G51" s="19">
        <v>67299790.230000004</v>
      </c>
      <c r="H51" s="19">
        <v>5903507.4100000001</v>
      </c>
      <c r="I51" s="19">
        <v>128981443.47</v>
      </c>
    </row>
    <row r="52" spans="1:9">
      <c r="A52" s="24" t="s">
        <v>120</v>
      </c>
      <c r="B52" s="19">
        <v>1624</v>
      </c>
      <c r="C52" s="19">
        <v>235042607.18000001</v>
      </c>
      <c r="D52" s="19">
        <v>115871.36</v>
      </c>
      <c r="E52" s="19">
        <v>23219857.710000001</v>
      </c>
      <c r="F52" s="19">
        <v>39785025.079999998</v>
      </c>
      <c r="G52" s="19">
        <v>56969051.240000002</v>
      </c>
      <c r="H52" s="19">
        <v>4777661.5</v>
      </c>
      <c r="I52" s="19">
        <v>110291011.65000001</v>
      </c>
    </row>
    <row r="53" spans="1:9">
      <c r="A53" s="24" t="s">
        <v>121</v>
      </c>
      <c r="B53" s="19">
        <v>1356</v>
      </c>
      <c r="C53" s="19">
        <v>209860529.66999999</v>
      </c>
      <c r="D53" s="19">
        <v>28530.52</v>
      </c>
      <c r="E53" s="19">
        <v>23286507.84</v>
      </c>
      <c r="F53" s="19">
        <v>41498944.57</v>
      </c>
      <c r="G53" s="19">
        <v>49827163.189999998</v>
      </c>
      <c r="H53" s="19">
        <v>2955358.09</v>
      </c>
      <c r="I53" s="19">
        <v>92292555.980000004</v>
      </c>
    </row>
    <row r="54" spans="1:9">
      <c r="A54" s="24" t="s">
        <v>122</v>
      </c>
      <c r="B54" s="19">
        <v>1023</v>
      </c>
      <c r="C54" s="19">
        <v>168574083.88999999</v>
      </c>
      <c r="D54" s="19">
        <v>74717.009999999995</v>
      </c>
      <c r="E54" s="19">
        <v>16084060.810000001</v>
      </c>
      <c r="F54" s="19">
        <v>33996923.719999999</v>
      </c>
      <c r="G54" s="19">
        <v>41202923.490000002</v>
      </c>
      <c r="H54" s="19">
        <v>3725783.72</v>
      </c>
      <c r="I54" s="19">
        <v>73564392.150000006</v>
      </c>
    </row>
    <row r="55" spans="1:9">
      <c r="A55" s="24" t="s">
        <v>123</v>
      </c>
      <c r="B55" s="19">
        <v>882</v>
      </c>
      <c r="C55" s="19">
        <v>154192900.06999999</v>
      </c>
      <c r="D55" s="19">
        <v>44159.38</v>
      </c>
      <c r="E55" s="19">
        <v>16349478.710000001</v>
      </c>
      <c r="F55" s="19">
        <v>32397815.960000001</v>
      </c>
      <c r="G55" s="19">
        <v>36414121.100000001</v>
      </c>
      <c r="H55" s="19">
        <v>3417152.72</v>
      </c>
      <c r="I55" s="19">
        <v>65614331.579999998</v>
      </c>
    </row>
    <row r="56" spans="1:9">
      <c r="A56" s="24" t="s">
        <v>124</v>
      </c>
      <c r="B56" s="19">
        <v>1379</v>
      </c>
      <c r="C56" s="19">
        <v>261376633.66999999</v>
      </c>
      <c r="D56" s="19">
        <v>20556.759999999998</v>
      </c>
      <c r="E56" s="19">
        <v>24336210.289999999</v>
      </c>
      <c r="F56" s="19">
        <v>57578610.450000003</v>
      </c>
      <c r="G56" s="19">
        <v>55027158.810000002</v>
      </c>
      <c r="H56" s="19">
        <v>5574073.9699999997</v>
      </c>
      <c r="I56" s="19">
        <v>118860580.15000001</v>
      </c>
    </row>
    <row r="57" spans="1:9">
      <c r="A57" s="24" t="s">
        <v>125</v>
      </c>
      <c r="B57" s="19">
        <v>1052</v>
      </c>
      <c r="C57" s="19">
        <v>220357573.88999999</v>
      </c>
      <c r="D57" s="19">
        <v>62145.14</v>
      </c>
      <c r="E57" s="19">
        <v>18377312.239999998</v>
      </c>
      <c r="F57" s="19">
        <v>54719465.439999998</v>
      </c>
      <c r="G57" s="19">
        <v>47396541.75</v>
      </c>
      <c r="H57" s="19">
        <v>7070461.3499999996</v>
      </c>
      <c r="I57" s="19">
        <v>92793793.109999999</v>
      </c>
    </row>
    <row r="58" spans="1:9">
      <c r="A58" s="24" t="s">
        <v>126</v>
      </c>
      <c r="B58" s="19">
        <v>1090</v>
      </c>
      <c r="C58" s="19">
        <v>254746249.63999999</v>
      </c>
      <c r="D58" s="19">
        <v>9051.74</v>
      </c>
      <c r="E58" s="19">
        <v>22398242.300000001</v>
      </c>
      <c r="F58" s="19">
        <v>64843374.340000004</v>
      </c>
      <c r="G58" s="19">
        <v>57361101.259999998</v>
      </c>
      <c r="H58" s="19">
        <v>5157099.6900000004</v>
      </c>
      <c r="I58" s="19">
        <v>104986432.05</v>
      </c>
    </row>
    <row r="59" spans="1:9">
      <c r="A59" s="24" t="s">
        <v>127</v>
      </c>
      <c r="B59" s="19">
        <v>770</v>
      </c>
      <c r="C59" s="19">
        <v>203319773.41</v>
      </c>
      <c r="D59" s="19">
        <v>152212.59</v>
      </c>
      <c r="E59" s="19">
        <v>15626941.640000001</v>
      </c>
      <c r="F59" s="19">
        <v>65241925.240000002</v>
      </c>
      <c r="G59" s="19">
        <v>40034783.350000001</v>
      </c>
      <c r="H59" s="19">
        <v>3918879.41</v>
      </c>
      <c r="I59" s="19">
        <v>78497243.769999996</v>
      </c>
    </row>
    <row r="60" spans="1:9">
      <c r="A60" s="24" t="s">
        <v>128</v>
      </c>
      <c r="B60" s="19">
        <v>572</v>
      </c>
      <c r="C60" s="19">
        <v>168133081.58000001</v>
      </c>
      <c r="D60" s="19">
        <v>1240.97</v>
      </c>
      <c r="E60" s="19">
        <v>11700111.15</v>
      </c>
      <c r="F60" s="19">
        <v>58002704.969999999</v>
      </c>
      <c r="G60" s="19">
        <v>33475757.870000001</v>
      </c>
      <c r="H60" s="19">
        <v>2318351.56</v>
      </c>
      <c r="I60" s="19">
        <v>62636156.030000001</v>
      </c>
    </row>
    <row r="61" spans="1:9">
      <c r="A61" s="24" t="s">
        <v>129</v>
      </c>
      <c r="B61" s="19">
        <v>403</v>
      </c>
      <c r="C61" s="19">
        <v>130762804.28</v>
      </c>
      <c r="D61" s="19">
        <v>12281.33</v>
      </c>
      <c r="E61" s="19">
        <v>6593504.4199999999</v>
      </c>
      <c r="F61" s="19">
        <v>48293079.869999997</v>
      </c>
      <c r="G61" s="19">
        <v>22443333.579999998</v>
      </c>
      <c r="H61" s="19">
        <v>3671689.8</v>
      </c>
      <c r="I61" s="19">
        <v>49761196.609999999</v>
      </c>
    </row>
    <row r="62" spans="1:9">
      <c r="A62" s="24" t="s">
        <v>130</v>
      </c>
      <c r="B62" s="19">
        <v>316</v>
      </c>
      <c r="C62" s="19">
        <v>111782638.06</v>
      </c>
      <c r="D62" s="19">
        <v>6321.29</v>
      </c>
      <c r="E62" s="19">
        <v>7933260.8899999997</v>
      </c>
      <c r="F62" s="19">
        <v>43721866.200000003</v>
      </c>
      <c r="G62" s="19">
        <v>16226109.140000001</v>
      </c>
      <c r="H62" s="19">
        <v>2374918.5</v>
      </c>
      <c r="I62" s="19">
        <v>41526483.329999998</v>
      </c>
    </row>
    <row r="63" spans="1:9">
      <c r="A63" s="24" t="s">
        <v>131</v>
      </c>
      <c r="B63" s="19">
        <v>273</v>
      </c>
      <c r="C63" s="19">
        <v>104936202.17</v>
      </c>
      <c r="D63" s="19">
        <v>41594.74</v>
      </c>
      <c r="E63" s="19">
        <v>5407373.6200000001</v>
      </c>
      <c r="F63" s="19">
        <v>42521401.82</v>
      </c>
      <c r="G63" s="19">
        <v>13575809.710000001</v>
      </c>
      <c r="H63" s="19">
        <v>3122786.65</v>
      </c>
      <c r="I63" s="19">
        <v>40308830.369999997</v>
      </c>
    </row>
    <row r="64" spans="1:9">
      <c r="A64" s="24" t="s">
        <v>132</v>
      </c>
      <c r="B64" s="19">
        <v>349</v>
      </c>
      <c r="C64" s="19">
        <v>147703755.72</v>
      </c>
      <c r="D64" s="19"/>
      <c r="E64" s="19">
        <v>8365620.7300000004</v>
      </c>
      <c r="F64" s="19">
        <v>64120573.899999999</v>
      </c>
      <c r="G64" s="19">
        <v>18395282.48</v>
      </c>
      <c r="H64" s="19">
        <v>831535.61</v>
      </c>
      <c r="I64" s="19">
        <v>55990743</v>
      </c>
    </row>
    <row r="65" spans="1:9">
      <c r="A65" s="24" t="s">
        <v>133</v>
      </c>
      <c r="B65" s="19">
        <v>248</v>
      </c>
      <c r="C65" s="19">
        <v>117640129.51000001</v>
      </c>
      <c r="D65" s="19">
        <v>598.51</v>
      </c>
      <c r="E65" s="19">
        <v>5417158.3799999999</v>
      </c>
      <c r="F65" s="19">
        <v>48665902.119999997</v>
      </c>
      <c r="G65" s="19">
        <v>14099374.42</v>
      </c>
      <c r="H65" s="19">
        <v>484770.3</v>
      </c>
      <c r="I65" s="19">
        <v>48972924.289999999</v>
      </c>
    </row>
    <row r="66" spans="1:9">
      <c r="A66" s="24" t="s">
        <v>134</v>
      </c>
      <c r="B66" s="19">
        <v>174</v>
      </c>
      <c r="C66" s="19">
        <v>91268002.890000001</v>
      </c>
      <c r="D66" s="19">
        <v>5159.45</v>
      </c>
      <c r="E66" s="19">
        <v>3862609.41</v>
      </c>
      <c r="F66" s="19">
        <v>54794239.159999996</v>
      </c>
      <c r="G66" s="19">
        <v>6499579.9900000002</v>
      </c>
      <c r="H66" s="19">
        <v>604244.37</v>
      </c>
      <c r="I66" s="19">
        <v>25507329.960000001</v>
      </c>
    </row>
    <row r="67" spans="1:9">
      <c r="A67" s="24" t="s">
        <v>135</v>
      </c>
      <c r="B67" s="19">
        <v>151</v>
      </c>
      <c r="C67" s="19">
        <v>86808870.870000005</v>
      </c>
      <c r="D67" s="19"/>
      <c r="E67" s="19">
        <v>1734957.11</v>
      </c>
      <c r="F67" s="19">
        <v>43816027.689999998</v>
      </c>
      <c r="G67" s="19">
        <v>13803805.289999999</v>
      </c>
      <c r="H67" s="19">
        <v>311333.28999999998</v>
      </c>
      <c r="I67" s="19">
        <v>27142747.489999998</v>
      </c>
    </row>
    <row r="68" spans="1:9">
      <c r="A68" s="24" t="s">
        <v>136</v>
      </c>
      <c r="B68" s="19">
        <v>119</v>
      </c>
      <c r="C68" s="19">
        <v>74341662.920000002</v>
      </c>
      <c r="D68" s="19"/>
      <c r="E68" s="19">
        <v>1455542.4</v>
      </c>
      <c r="F68" s="19">
        <v>39176569.009999998</v>
      </c>
      <c r="G68" s="19">
        <v>9826075.6400000006</v>
      </c>
      <c r="H68" s="19">
        <v>632863.92000000004</v>
      </c>
      <c r="I68" s="19">
        <v>23250611.949999999</v>
      </c>
    </row>
    <row r="69" spans="1:9">
      <c r="A69" s="24" t="s">
        <v>137</v>
      </c>
      <c r="B69" s="19">
        <v>78</v>
      </c>
      <c r="C69" s="19">
        <v>52534123.920000002</v>
      </c>
      <c r="D69" s="19"/>
      <c r="E69" s="19">
        <v>1569202.62</v>
      </c>
      <c r="F69" s="19">
        <v>27029017.829999998</v>
      </c>
      <c r="G69" s="19">
        <v>5111444.45</v>
      </c>
      <c r="H69" s="19"/>
      <c r="I69" s="19">
        <v>18824459.02</v>
      </c>
    </row>
    <row r="70" spans="1:9">
      <c r="A70" s="24" t="s">
        <v>138</v>
      </c>
      <c r="B70" s="19">
        <v>128</v>
      </c>
      <c r="C70" s="19">
        <v>95458701.269999996</v>
      </c>
      <c r="D70" s="19"/>
      <c r="E70" s="19">
        <v>2847564.4</v>
      </c>
      <c r="F70" s="19">
        <v>50983268.920000002</v>
      </c>
      <c r="G70" s="19">
        <v>12580421.630000001</v>
      </c>
      <c r="H70" s="19">
        <v>495924.82</v>
      </c>
      <c r="I70" s="19">
        <v>28551521.5</v>
      </c>
    </row>
    <row r="71" spans="1:9">
      <c r="A71" s="24" t="s">
        <v>139</v>
      </c>
      <c r="B71" s="19">
        <v>96</v>
      </c>
      <c r="C71" s="19">
        <v>81332976.319999993</v>
      </c>
      <c r="D71" s="19"/>
      <c r="E71" s="19">
        <v>4186529.36</v>
      </c>
      <c r="F71" s="19">
        <v>50447763.5</v>
      </c>
      <c r="G71" s="19">
        <v>5003203.29</v>
      </c>
      <c r="H71" s="19">
        <v>856662.85</v>
      </c>
      <c r="I71" s="19">
        <v>20838817.32</v>
      </c>
    </row>
    <row r="72" spans="1:9">
      <c r="A72" s="24" t="s">
        <v>140</v>
      </c>
      <c r="B72" s="19">
        <v>450</v>
      </c>
      <c r="C72" s="19">
        <v>967879573.20000005</v>
      </c>
      <c r="D72" s="19">
        <v>2005.56</v>
      </c>
      <c r="E72" s="19">
        <v>14081505.66</v>
      </c>
      <c r="F72" s="19">
        <v>737069819.70000005</v>
      </c>
      <c r="G72" s="19">
        <v>51173005.619999997</v>
      </c>
      <c r="H72" s="19">
        <v>1086660.45</v>
      </c>
      <c r="I72" s="19">
        <v>164468581.77000001</v>
      </c>
    </row>
    <row r="73" spans="1:9">
      <c r="A73" s="24" t="s">
        <v>141</v>
      </c>
      <c r="B73" s="19">
        <v>6160957</v>
      </c>
      <c r="C73" s="19">
        <v>76012524405.930008</v>
      </c>
      <c r="D73" s="19">
        <v>7023019649.3099995</v>
      </c>
      <c r="E73" s="19">
        <v>6084837948.5200014</v>
      </c>
      <c r="F73" s="19">
        <v>4554120888.6900005</v>
      </c>
      <c r="G73" s="19">
        <v>5020472142.249999</v>
      </c>
      <c r="H73" s="19">
        <v>1375443297</v>
      </c>
      <c r="I73" s="19">
        <v>58977650129.470001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customWidth="1"/>
    <col min="4" max="6" width="12.7109375" customWidth="1"/>
    <col min="7" max="8" width="16.2851562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15" t="s">
        <v>0</v>
      </c>
      <c r="B1" s="16" t="s">
        <v>1</v>
      </c>
      <c r="C1" s="115" t="s">
        <v>343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15" t="s">
        <v>62</v>
      </c>
      <c r="B2" s="16" t="s">
        <v>63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333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15" t="s">
        <v>4</v>
      </c>
      <c r="B4" s="15" t="s">
        <v>4</v>
      </c>
      <c r="C4" s="16"/>
      <c r="D4" s="16"/>
      <c r="E4" s="16"/>
      <c r="F4" s="16"/>
      <c r="G4" s="16"/>
      <c r="H4" s="16"/>
      <c r="I4" s="16"/>
    </row>
    <row r="5" spans="1:11" s="45" customFormat="1" ht="120">
      <c r="A5" s="42" t="s">
        <v>344</v>
      </c>
      <c r="B5" s="28" t="s">
        <v>326</v>
      </c>
      <c r="C5" s="28" t="s">
        <v>336</v>
      </c>
      <c r="D5" s="28" t="s">
        <v>337</v>
      </c>
      <c r="E5" s="28" t="s">
        <v>338</v>
      </c>
      <c r="F5" s="28" t="s">
        <v>339</v>
      </c>
      <c r="G5" s="28" t="s">
        <v>340</v>
      </c>
      <c r="H5" s="28" t="s">
        <v>341</v>
      </c>
      <c r="I5" s="28" t="s">
        <v>342</v>
      </c>
      <c r="J5"/>
      <c r="K5"/>
    </row>
    <row r="6" spans="1:11">
      <c r="A6" s="18" t="s">
        <v>280</v>
      </c>
      <c r="B6" s="19">
        <v>655190</v>
      </c>
      <c r="C6" s="19">
        <v>0</v>
      </c>
      <c r="D6" s="19">
        <v>1555627614.9300001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18" t="s">
        <v>75</v>
      </c>
      <c r="B7" s="19">
        <v>814444</v>
      </c>
      <c r="C7" s="19">
        <v>168276715.24000001</v>
      </c>
      <c r="D7" s="19">
        <v>2256046641.8000002</v>
      </c>
      <c r="E7" s="19">
        <v>32603088.48</v>
      </c>
      <c r="F7" s="19">
        <v>23240107</v>
      </c>
      <c r="G7" s="19">
        <v>11224455.41</v>
      </c>
      <c r="H7" s="19">
        <v>15920571.02</v>
      </c>
      <c r="I7" s="19">
        <v>85288493.329999998</v>
      </c>
    </row>
    <row r="8" spans="1:11">
      <c r="A8" s="18" t="s">
        <v>76</v>
      </c>
      <c r="B8" s="19">
        <v>273247</v>
      </c>
      <c r="C8" s="19">
        <v>407983697.63999999</v>
      </c>
      <c r="D8" s="19">
        <v>564032020.21000004</v>
      </c>
      <c r="E8" s="19">
        <v>72253697.459999993</v>
      </c>
      <c r="F8" s="19">
        <v>30554789.690000001</v>
      </c>
      <c r="G8" s="19">
        <v>28333080.280000001</v>
      </c>
      <c r="H8" s="19">
        <v>25758069.600000001</v>
      </c>
      <c r="I8" s="19">
        <v>251084060.61000001</v>
      </c>
    </row>
    <row r="9" spans="1:11">
      <c r="A9" s="18" t="s">
        <v>77</v>
      </c>
      <c r="B9" s="19">
        <v>252428</v>
      </c>
      <c r="C9" s="19">
        <v>628321059.38</v>
      </c>
      <c r="D9" s="19">
        <v>381917854.88</v>
      </c>
      <c r="E9" s="19">
        <v>110118389.03</v>
      </c>
      <c r="F9" s="19">
        <v>33844466.079999998</v>
      </c>
      <c r="G9" s="19">
        <v>42478184.840000004</v>
      </c>
      <c r="H9" s="19">
        <v>31036445.489999998</v>
      </c>
      <c r="I9" s="19">
        <v>410843573.94</v>
      </c>
    </row>
    <row r="10" spans="1:11">
      <c r="A10" s="18" t="s">
        <v>78</v>
      </c>
      <c r="B10" s="19">
        <v>246476</v>
      </c>
      <c r="C10" s="19">
        <v>870276978.28999996</v>
      </c>
      <c r="D10" s="19">
        <v>261856911.71000001</v>
      </c>
      <c r="E10" s="19">
        <v>127933232.06</v>
      </c>
      <c r="F10" s="19">
        <v>34765666.140000001</v>
      </c>
      <c r="G10" s="19">
        <v>53361232.850000001</v>
      </c>
      <c r="H10" s="19">
        <v>32718348.18</v>
      </c>
      <c r="I10" s="19">
        <v>621498499.05999994</v>
      </c>
    </row>
    <row r="11" spans="1:11">
      <c r="A11" s="18" t="s">
        <v>79</v>
      </c>
      <c r="B11" s="19">
        <v>352997</v>
      </c>
      <c r="C11" s="19">
        <v>1574668055.5699999</v>
      </c>
      <c r="D11" s="19">
        <v>229069947.58000001</v>
      </c>
      <c r="E11" s="19">
        <v>123622452.17</v>
      </c>
      <c r="F11" s="19">
        <v>38385948.25</v>
      </c>
      <c r="G11" s="19">
        <v>60381558.530000001</v>
      </c>
      <c r="H11" s="19">
        <v>34279545.829999998</v>
      </c>
      <c r="I11" s="19">
        <v>1317998550.79</v>
      </c>
    </row>
    <row r="12" spans="1:11">
      <c r="A12" s="18" t="s">
        <v>80</v>
      </c>
      <c r="B12" s="19">
        <v>331816</v>
      </c>
      <c r="C12" s="19">
        <v>1812211892.53</v>
      </c>
      <c r="D12" s="19">
        <v>135952356.61000001</v>
      </c>
      <c r="E12" s="19">
        <v>135184551.63999999</v>
      </c>
      <c r="F12" s="19">
        <v>46189554.5</v>
      </c>
      <c r="G12" s="19">
        <v>67148764.010000005</v>
      </c>
      <c r="H12" s="19">
        <v>36369746.789999999</v>
      </c>
      <c r="I12" s="19">
        <v>1527319275.5899999</v>
      </c>
    </row>
    <row r="13" spans="1:11">
      <c r="A13" s="18" t="s">
        <v>81</v>
      </c>
      <c r="B13" s="19">
        <v>305848</v>
      </c>
      <c r="C13" s="19">
        <v>1980894813.8099999</v>
      </c>
      <c r="D13" s="19">
        <v>85782918.840000004</v>
      </c>
      <c r="E13" s="19">
        <v>136174300.88</v>
      </c>
      <c r="F13" s="19">
        <v>50495065.829999998</v>
      </c>
      <c r="G13" s="19">
        <v>71115090.170000002</v>
      </c>
      <c r="H13" s="19">
        <v>39098045.5</v>
      </c>
      <c r="I13" s="19">
        <v>1684012311.4300001</v>
      </c>
    </row>
    <row r="14" spans="1:11">
      <c r="A14" s="18" t="s">
        <v>82</v>
      </c>
      <c r="B14" s="19">
        <v>266663</v>
      </c>
      <c r="C14" s="19">
        <v>1995652708.53</v>
      </c>
      <c r="D14" s="19">
        <v>50882471.939999998</v>
      </c>
      <c r="E14" s="19">
        <v>137569173.50999999</v>
      </c>
      <c r="F14" s="19">
        <v>52774613.560000002</v>
      </c>
      <c r="G14" s="19">
        <v>74192866.069999993</v>
      </c>
      <c r="H14" s="19">
        <v>40347382.140000001</v>
      </c>
      <c r="I14" s="19">
        <v>1690768673.25</v>
      </c>
    </row>
    <row r="15" spans="1:11">
      <c r="A15" s="18" t="s">
        <v>83</v>
      </c>
      <c r="B15" s="19">
        <v>232564</v>
      </c>
      <c r="C15" s="19">
        <v>1975078814.9400001</v>
      </c>
      <c r="D15" s="19">
        <v>29646263.899999999</v>
      </c>
      <c r="E15" s="19">
        <v>132109997.77</v>
      </c>
      <c r="F15" s="19">
        <v>53857244.560000002</v>
      </c>
      <c r="G15" s="19">
        <v>76041004.090000004</v>
      </c>
      <c r="H15" s="19">
        <v>38883878.729999997</v>
      </c>
      <c r="I15" s="19">
        <v>1674186689.79</v>
      </c>
    </row>
    <row r="16" spans="1:11">
      <c r="A16" s="18" t="s">
        <v>84</v>
      </c>
      <c r="B16" s="19">
        <v>207091</v>
      </c>
      <c r="C16" s="19">
        <v>1964526235.3800001</v>
      </c>
      <c r="D16" s="19">
        <v>16893293.309999999</v>
      </c>
      <c r="E16" s="19">
        <v>137330389.41999999</v>
      </c>
      <c r="F16" s="19">
        <v>53315878.840000004</v>
      </c>
      <c r="G16" s="19">
        <v>78079238.659999996</v>
      </c>
      <c r="H16" s="19">
        <v>37457023.390000001</v>
      </c>
      <c r="I16" s="19">
        <v>1658343705.0699999</v>
      </c>
    </row>
    <row r="17" spans="1:9">
      <c r="A17" s="18" t="s">
        <v>85</v>
      </c>
      <c r="B17" s="19">
        <v>185540</v>
      </c>
      <c r="C17" s="19">
        <v>1947006338.76</v>
      </c>
      <c r="D17" s="19">
        <v>11535045.66</v>
      </c>
      <c r="E17" s="19">
        <v>133409676.73</v>
      </c>
      <c r="F17" s="19">
        <v>52913800.640000001</v>
      </c>
      <c r="G17" s="19">
        <v>79192491.950000003</v>
      </c>
      <c r="H17" s="19">
        <v>35330548.600000001</v>
      </c>
      <c r="I17" s="19">
        <v>1646159820.8399999</v>
      </c>
    </row>
    <row r="18" spans="1:9">
      <c r="A18" s="18" t="s">
        <v>86</v>
      </c>
      <c r="B18" s="19">
        <v>198920</v>
      </c>
      <c r="C18" s="19">
        <v>2290479221.71</v>
      </c>
      <c r="D18" s="19">
        <v>8866874.2200000007</v>
      </c>
      <c r="E18" s="19">
        <v>143346567.94999999</v>
      </c>
      <c r="F18" s="19">
        <v>55700385.259999998</v>
      </c>
      <c r="G18" s="19">
        <v>76826777.010000005</v>
      </c>
      <c r="H18" s="19">
        <v>34145389.009999998</v>
      </c>
      <c r="I18" s="19">
        <v>1980460102.48</v>
      </c>
    </row>
    <row r="19" spans="1:9">
      <c r="A19" s="18" t="s">
        <v>87</v>
      </c>
      <c r="B19" s="19">
        <v>165605</v>
      </c>
      <c r="C19" s="19">
        <v>2069394217.0799999</v>
      </c>
      <c r="D19" s="19">
        <v>7007191.3099999996</v>
      </c>
      <c r="E19" s="19">
        <v>122196806.79000001</v>
      </c>
      <c r="F19" s="19">
        <v>45515500.600000001</v>
      </c>
      <c r="G19" s="19">
        <v>72027524.390000001</v>
      </c>
      <c r="H19" s="19">
        <v>29695090.68</v>
      </c>
      <c r="I19" s="19">
        <v>1799959294.6199999</v>
      </c>
    </row>
    <row r="20" spans="1:9">
      <c r="A20" s="18" t="s">
        <v>88</v>
      </c>
      <c r="B20" s="19">
        <v>161914</v>
      </c>
      <c r="C20" s="19">
        <v>2185806102.8299999</v>
      </c>
      <c r="D20" s="19">
        <v>4907465.68</v>
      </c>
      <c r="E20" s="19">
        <v>124151719.39</v>
      </c>
      <c r="F20" s="19">
        <v>46000475.149999999</v>
      </c>
      <c r="G20" s="19">
        <v>72513263.530000001</v>
      </c>
      <c r="H20" s="19">
        <v>28272725.609999999</v>
      </c>
      <c r="I20" s="19">
        <v>1914867919.1500001</v>
      </c>
    </row>
    <row r="21" spans="1:9">
      <c r="A21" s="18" t="s">
        <v>89</v>
      </c>
      <c r="B21" s="19">
        <v>154436</v>
      </c>
      <c r="C21" s="19">
        <v>2238870477.8099999</v>
      </c>
      <c r="D21" s="19">
        <v>4340918.45</v>
      </c>
      <c r="E21" s="19">
        <v>120482129.72</v>
      </c>
      <c r="F21" s="19">
        <v>47261209.270000003</v>
      </c>
      <c r="G21" s="19">
        <v>72109646.090000004</v>
      </c>
      <c r="H21" s="19">
        <v>26342929.870000001</v>
      </c>
      <c r="I21" s="19">
        <v>1972674562.8599999</v>
      </c>
    </row>
    <row r="22" spans="1:9">
      <c r="A22" s="18" t="s">
        <v>90</v>
      </c>
      <c r="B22" s="19">
        <v>145283</v>
      </c>
      <c r="C22" s="19">
        <v>2251168030.21</v>
      </c>
      <c r="D22" s="19">
        <v>3497690.04</v>
      </c>
      <c r="E22" s="19">
        <v>117993429.93000001</v>
      </c>
      <c r="F22" s="19">
        <v>48914490.659999996</v>
      </c>
      <c r="G22" s="19">
        <v>72238947.340000004</v>
      </c>
      <c r="H22" s="19">
        <v>24363561.309999999</v>
      </c>
      <c r="I22" s="19">
        <v>1987657600.97</v>
      </c>
    </row>
    <row r="23" spans="1:9">
      <c r="A23" s="18" t="s">
        <v>91</v>
      </c>
      <c r="B23" s="19">
        <v>161252</v>
      </c>
      <c r="C23" s="19">
        <v>2660906948.0900002</v>
      </c>
      <c r="D23" s="19">
        <v>3280760.04</v>
      </c>
      <c r="E23" s="19">
        <v>114360498.67</v>
      </c>
      <c r="F23" s="19">
        <v>52832016.780000001</v>
      </c>
      <c r="G23" s="19">
        <v>67685395.799999997</v>
      </c>
      <c r="H23" s="19">
        <v>21605564.91</v>
      </c>
      <c r="I23" s="19">
        <v>2404423471.9299998</v>
      </c>
    </row>
    <row r="24" spans="1:9">
      <c r="A24" s="18" t="s">
        <v>92</v>
      </c>
      <c r="B24" s="19">
        <v>134269</v>
      </c>
      <c r="C24" s="19">
        <v>2347642901.2600002</v>
      </c>
      <c r="D24" s="19">
        <v>2419507.34</v>
      </c>
      <c r="E24" s="19">
        <v>116331611</v>
      </c>
      <c r="F24" s="19">
        <v>55129372.090000004</v>
      </c>
      <c r="G24" s="19">
        <v>66054275.75</v>
      </c>
      <c r="H24" s="19">
        <v>21813880.050000001</v>
      </c>
      <c r="I24" s="19">
        <v>2088313762.3699999</v>
      </c>
    </row>
    <row r="25" spans="1:9">
      <c r="A25" s="18" t="s">
        <v>93</v>
      </c>
      <c r="B25" s="19">
        <v>120366</v>
      </c>
      <c r="C25" s="19">
        <v>2226436657.75</v>
      </c>
      <c r="D25" s="19">
        <v>1995260.98</v>
      </c>
      <c r="E25" s="19">
        <v>112824274.88</v>
      </c>
      <c r="F25" s="19">
        <v>58146825</v>
      </c>
      <c r="G25" s="19">
        <v>67755447.769999996</v>
      </c>
      <c r="H25" s="19">
        <v>20124749.210000001</v>
      </c>
      <c r="I25" s="19">
        <v>1967585360.8900001</v>
      </c>
    </row>
    <row r="26" spans="1:9">
      <c r="A26" s="18" t="s">
        <v>94</v>
      </c>
      <c r="B26" s="19">
        <v>115463</v>
      </c>
      <c r="C26" s="19">
        <v>2251500708.8000002</v>
      </c>
      <c r="D26" s="19">
        <v>1562475.07</v>
      </c>
      <c r="E26" s="19">
        <v>114091742.05</v>
      </c>
      <c r="F26" s="19">
        <v>63378375.109999999</v>
      </c>
      <c r="G26" s="19">
        <v>68010567.459999993</v>
      </c>
      <c r="H26" s="19">
        <v>21003216.75</v>
      </c>
      <c r="I26" s="19">
        <v>1985016807.4300001</v>
      </c>
    </row>
    <row r="27" spans="1:9">
      <c r="A27" s="18" t="s">
        <v>95</v>
      </c>
      <c r="B27" s="19">
        <v>168118</v>
      </c>
      <c r="C27" s="19">
        <v>3517497401.48</v>
      </c>
      <c r="D27" s="19">
        <v>2487887.9300000002</v>
      </c>
      <c r="E27" s="19">
        <v>198096565.52000001</v>
      </c>
      <c r="F27" s="19">
        <v>99050354.879999995</v>
      </c>
      <c r="G27" s="19">
        <v>119282971.23</v>
      </c>
      <c r="H27" s="19">
        <v>32646771.140000001</v>
      </c>
      <c r="I27" s="19">
        <v>3068420738.71</v>
      </c>
    </row>
    <row r="28" spans="1:9">
      <c r="A28" s="18" t="s">
        <v>96</v>
      </c>
      <c r="B28" s="19">
        <v>108700</v>
      </c>
      <c r="C28" s="19">
        <v>2493275160.73</v>
      </c>
      <c r="D28" s="19">
        <v>1757542.35</v>
      </c>
      <c r="E28" s="19">
        <v>183622953.00999999</v>
      </c>
      <c r="F28" s="19">
        <v>94573897.540000007</v>
      </c>
      <c r="G28" s="19">
        <v>116006690.81</v>
      </c>
      <c r="H28" s="19">
        <v>29263377.469999999</v>
      </c>
      <c r="I28" s="19">
        <v>2069808241.9000001</v>
      </c>
    </row>
    <row r="29" spans="1:9">
      <c r="A29" s="18" t="s">
        <v>97</v>
      </c>
      <c r="B29" s="19">
        <v>76461</v>
      </c>
      <c r="C29" s="19">
        <v>1906878693.0699999</v>
      </c>
      <c r="D29" s="19">
        <v>1158305.93</v>
      </c>
      <c r="E29" s="19">
        <v>160603740.77000001</v>
      </c>
      <c r="F29" s="19">
        <v>84800367.650000006</v>
      </c>
      <c r="G29" s="19">
        <v>111637109.91</v>
      </c>
      <c r="H29" s="19">
        <v>26191880</v>
      </c>
      <c r="I29" s="19">
        <v>1523645594.74</v>
      </c>
    </row>
    <row r="30" spans="1:9">
      <c r="A30" s="18" t="s">
        <v>98</v>
      </c>
      <c r="B30" s="19">
        <v>54327</v>
      </c>
      <c r="C30" s="19">
        <v>1464100681.5799999</v>
      </c>
      <c r="D30" s="19">
        <v>1058656.05</v>
      </c>
      <c r="E30" s="19">
        <v>139015961.80000001</v>
      </c>
      <c r="F30" s="19">
        <v>71868194.019999996</v>
      </c>
      <c r="G30" s="19">
        <v>104755778.78</v>
      </c>
      <c r="H30" s="19">
        <v>24995839.59</v>
      </c>
      <c r="I30" s="19">
        <v>1123464907.3900001</v>
      </c>
    </row>
    <row r="31" spans="1:9">
      <c r="A31" s="18" t="s">
        <v>99</v>
      </c>
      <c r="B31" s="19">
        <v>42700</v>
      </c>
      <c r="C31" s="19">
        <v>1236930359.3299999</v>
      </c>
      <c r="D31" s="19">
        <v>755950.35</v>
      </c>
      <c r="E31" s="19">
        <v>118249402.29000001</v>
      </c>
      <c r="F31" s="19">
        <v>63282094.049999997</v>
      </c>
      <c r="G31" s="19">
        <v>102752874.48</v>
      </c>
      <c r="H31" s="19">
        <v>22387540.23</v>
      </c>
      <c r="I31" s="19">
        <v>930258448.27999997</v>
      </c>
    </row>
    <row r="32" spans="1:9">
      <c r="A32" s="18" t="s">
        <v>100</v>
      </c>
      <c r="B32" s="19">
        <v>46637</v>
      </c>
      <c r="C32" s="19">
        <v>1465270339.4300001</v>
      </c>
      <c r="D32" s="19">
        <v>1108477.1200000001</v>
      </c>
      <c r="E32" s="19">
        <v>147935346.41</v>
      </c>
      <c r="F32" s="19">
        <v>79979394.409999996</v>
      </c>
      <c r="G32" s="19">
        <v>145845583.12</v>
      </c>
      <c r="H32" s="19">
        <v>27166434.530000001</v>
      </c>
      <c r="I32" s="19">
        <v>1064343580.96</v>
      </c>
    </row>
    <row r="33" spans="1:9">
      <c r="A33" s="18" t="s">
        <v>101</v>
      </c>
      <c r="B33" s="19">
        <v>33943</v>
      </c>
      <c r="C33" s="19">
        <v>1168437302.6400001</v>
      </c>
      <c r="D33" s="19">
        <v>785530.29</v>
      </c>
      <c r="E33" s="19">
        <v>121480879.28</v>
      </c>
      <c r="F33" s="19">
        <v>67729496.109999999</v>
      </c>
      <c r="G33" s="19">
        <v>135238269.22999999</v>
      </c>
      <c r="H33" s="19">
        <v>23380258.5</v>
      </c>
      <c r="I33" s="19">
        <v>820608399.51999998</v>
      </c>
    </row>
    <row r="34" spans="1:9">
      <c r="A34" s="18" t="s">
        <v>102</v>
      </c>
      <c r="B34" s="19">
        <v>25618</v>
      </c>
      <c r="C34" s="19">
        <v>959132427.15999997</v>
      </c>
      <c r="D34" s="19">
        <v>389646.98</v>
      </c>
      <c r="E34" s="19">
        <v>100779629.76000001</v>
      </c>
      <c r="F34" s="19">
        <v>56742374.090000004</v>
      </c>
      <c r="G34" s="19">
        <v>129522977.13</v>
      </c>
      <c r="H34" s="19">
        <v>21694872.309999999</v>
      </c>
      <c r="I34" s="19">
        <v>650392573.87</v>
      </c>
    </row>
    <row r="35" spans="1:9">
      <c r="A35" s="18" t="s">
        <v>103</v>
      </c>
      <c r="B35" s="19">
        <v>19808</v>
      </c>
      <c r="C35" s="19">
        <v>801315169.37</v>
      </c>
      <c r="D35" s="19">
        <v>374725.07</v>
      </c>
      <c r="E35" s="19">
        <v>86413888.450000003</v>
      </c>
      <c r="F35" s="19">
        <v>50054511.920000002</v>
      </c>
      <c r="G35" s="19">
        <v>121285401.66</v>
      </c>
      <c r="H35" s="19">
        <v>20215426.969999999</v>
      </c>
      <c r="I35" s="19">
        <v>523345940.37</v>
      </c>
    </row>
    <row r="36" spans="1:9">
      <c r="A36" s="18" t="s">
        <v>104</v>
      </c>
      <c r="B36" s="19">
        <v>15548</v>
      </c>
      <c r="C36" s="19">
        <v>675101381.57000005</v>
      </c>
      <c r="D36" s="19">
        <v>259618.44</v>
      </c>
      <c r="E36" s="19">
        <v>73421948.400000006</v>
      </c>
      <c r="F36" s="19">
        <v>44801809.810000002</v>
      </c>
      <c r="G36" s="19">
        <v>114030513.79000001</v>
      </c>
      <c r="H36" s="19">
        <v>16384893.76</v>
      </c>
      <c r="I36" s="19">
        <v>426462215.81</v>
      </c>
    </row>
    <row r="37" spans="1:9">
      <c r="A37" s="18" t="s">
        <v>105</v>
      </c>
      <c r="B37" s="19">
        <v>18683</v>
      </c>
      <c r="C37" s="19">
        <v>885293209.14999998</v>
      </c>
      <c r="D37" s="19">
        <v>295606.34000000003</v>
      </c>
      <c r="E37" s="19">
        <v>98842371.760000005</v>
      </c>
      <c r="F37" s="19">
        <v>65494391.549999997</v>
      </c>
      <c r="G37" s="19">
        <v>183798456.25</v>
      </c>
      <c r="H37" s="19">
        <v>23562449.289999999</v>
      </c>
      <c r="I37" s="19">
        <v>513595540.30000001</v>
      </c>
    </row>
    <row r="38" spans="1:9">
      <c r="A38" s="18" t="s">
        <v>106</v>
      </c>
      <c r="B38" s="19">
        <v>12094</v>
      </c>
      <c r="C38" s="19">
        <v>633503672.30999994</v>
      </c>
      <c r="D38" s="19">
        <v>237507.03</v>
      </c>
      <c r="E38" s="19">
        <v>74277596.019999996</v>
      </c>
      <c r="F38" s="19">
        <v>50626326.219999999</v>
      </c>
      <c r="G38" s="19">
        <v>140475856.25999999</v>
      </c>
      <c r="H38" s="19">
        <v>17934416.77</v>
      </c>
      <c r="I38" s="19">
        <v>350189477.04000002</v>
      </c>
    </row>
    <row r="39" spans="1:9">
      <c r="A39" s="18" t="s">
        <v>107</v>
      </c>
      <c r="B39" s="19">
        <v>9104</v>
      </c>
      <c r="C39" s="19">
        <v>522466832.50999999</v>
      </c>
      <c r="D39" s="19">
        <v>254499.57</v>
      </c>
      <c r="E39" s="19">
        <v>62776048.280000001</v>
      </c>
      <c r="F39" s="19">
        <v>44142850.100000001</v>
      </c>
      <c r="G39" s="19">
        <v>121264115.77</v>
      </c>
      <c r="H39" s="19">
        <v>15354445.68</v>
      </c>
      <c r="I39" s="19">
        <v>278929372.68000001</v>
      </c>
    </row>
    <row r="40" spans="1:9">
      <c r="A40" s="18" t="s">
        <v>108</v>
      </c>
      <c r="B40" s="19">
        <v>7122</v>
      </c>
      <c r="C40" s="19">
        <v>444200329.27999997</v>
      </c>
      <c r="D40" s="19">
        <v>113986.12</v>
      </c>
      <c r="E40" s="19">
        <v>50629129.609999999</v>
      </c>
      <c r="F40" s="19">
        <v>40573530.740000002</v>
      </c>
      <c r="G40" s="19">
        <v>104004975.78</v>
      </c>
      <c r="H40" s="19">
        <v>12207120.220000001</v>
      </c>
      <c r="I40" s="19">
        <v>236785572.93000001</v>
      </c>
    </row>
    <row r="41" spans="1:9">
      <c r="A41" s="18" t="s">
        <v>109</v>
      </c>
      <c r="B41" s="19">
        <v>5585</v>
      </c>
      <c r="C41" s="19">
        <v>376308740.67000002</v>
      </c>
      <c r="D41" s="19">
        <v>117393.01</v>
      </c>
      <c r="E41" s="19">
        <v>43056677.200000003</v>
      </c>
      <c r="F41" s="19">
        <v>33282896.530000001</v>
      </c>
      <c r="G41" s="19">
        <v>95493675.290000007</v>
      </c>
      <c r="H41" s="19">
        <v>11272517.77</v>
      </c>
      <c r="I41" s="19">
        <v>193202973.88</v>
      </c>
    </row>
    <row r="42" spans="1:9">
      <c r="A42" s="18" t="s">
        <v>110</v>
      </c>
      <c r="B42" s="19">
        <v>4602</v>
      </c>
      <c r="C42" s="19">
        <v>333117638.81999999</v>
      </c>
      <c r="D42" s="19">
        <v>108980.06</v>
      </c>
      <c r="E42" s="19">
        <v>36727503.380000003</v>
      </c>
      <c r="F42" s="19">
        <v>33034935.079999998</v>
      </c>
      <c r="G42" s="19">
        <v>85335756.730000004</v>
      </c>
      <c r="H42" s="19">
        <v>9766685.0999999996</v>
      </c>
      <c r="I42" s="19">
        <v>168252758.53</v>
      </c>
    </row>
    <row r="43" spans="1:9">
      <c r="A43" s="18" t="s">
        <v>111</v>
      </c>
      <c r="B43" s="19">
        <v>3758</v>
      </c>
      <c r="C43" s="19">
        <v>290906721.86000001</v>
      </c>
      <c r="D43" s="19">
        <v>61856.4</v>
      </c>
      <c r="E43" s="19">
        <v>31086768.120000001</v>
      </c>
      <c r="F43" s="19">
        <v>29762505.719999999</v>
      </c>
      <c r="G43" s="19">
        <v>71165827.680000007</v>
      </c>
      <c r="H43" s="19">
        <v>8977754.3000000007</v>
      </c>
      <c r="I43" s="19">
        <v>149913866.03999999</v>
      </c>
    </row>
    <row r="44" spans="1:9">
      <c r="A44" s="18" t="s">
        <v>112</v>
      </c>
      <c r="B44" s="19">
        <v>2925</v>
      </c>
      <c r="C44" s="19">
        <v>241065576.49000001</v>
      </c>
      <c r="D44" s="19">
        <v>130661.65</v>
      </c>
      <c r="E44" s="19">
        <v>24936624.219999999</v>
      </c>
      <c r="F44" s="19">
        <v>26539526.93</v>
      </c>
      <c r="G44" s="19">
        <v>59196887.009999998</v>
      </c>
      <c r="H44" s="19">
        <v>6101598.4400000004</v>
      </c>
      <c r="I44" s="19">
        <v>124290939.89</v>
      </c>
    </row>
    <row r="45" spans="1:9">
      <c r="A45" s="18" t="s">
        <v>113</v>
      </c>
      <c r="B45" s="19">
        <v>2601</v>
      </c>
      <c r="C45" s="19">
        <v>227358827.22999999</v>
      </c>
      <c r="D45" s="19">
        <v>41591.82</v>
      </c>
      <c r="E45" s="19">
        <v>22749483.84</v>
      </c>
      <c r="F45" s="19">
        <v>25433175.449999999</v>
      </c>
      <c r="G45" s="19">
        <v>57940786.289999999</v>
      </c>
      <c r="H45" s="19">
        <v>5847776.2699999996</v>
      </c>
      <c r="I45" s="19">
        <v>115387605.38</v>
      </c>
    </row>
    <row r="46" spans="1:9">
      <c r="A46" s="18" t="s">
        <v>114</v>
      </c>
      <c r="B46" s="19">
        <v>2171</v>
      </c>
      <c r="C46" s="19">
        <v>200691657.09999999</v>
      </c>
      <c r="D46" s="19">
        <v>11620.69</v>
      </c>
      <c r="E46" s="19">
        <v>19813820.719999999</v>
      </c>
      <c r="F46" s="19">
        <v>25841707.739999998</v>
      </c>
      <c r="G46" s="19">
        <v>46246549.280000001</v>
      </c>
      <c r="H46" s="19">
        <v>5868238.8099999996</v>
      </c>
      <c r="I46" s="19">
        <v>102921340.55</v>
      </c>
    </row>
    <row r="47" spans="1:9">
      <c r="A47" s="18" t="s">
        <v>115</v>
      </c>
      <c r="B47" s="19">
        <v>2004</v>
      </c>
      <c r="C47" s="19">
        <v>195356150.34999999</v>
      </c>
      <c r="D47" s="19">
        <v>6911.45</v>
      </c>
      <c r="E47" s="19">
        <v>17890631.780000001</v>
      </c>
      <c r="F47" s="19">
        <v>26198165.170000002</v>
      </c>
      <c r="G47" s="19">
        <v>50395596.159999996</v>
      </c>
      <c r="H47" s="19">
        <v>4969660.4800000004</v>
      </c>
      <c r="I47" s="19">
        <v>95902096.760000005</v>
      </c>
    </row>
    <row r="48" spans="1:9">
      <c r="A48" s="18" t="s">
        <v>116</v>
      </c>
      <c r="B48" s="19">
        <v>2819</v>
      </c>
      <c r="C48" s="19">
        <v>295258572.81999999</v>
      </c>
      <c r="D48" s="19">
        <v>5835.71</v>
      </c>
      <c r="E48" s="19">
        <v>30004648.539999999</v>
      </c>
      <c r="F48" s="19">
        <v>40687302.210000001</v>
      </c>
      <c r="G48" s="19">
        <v>71043433.310000002</v>
      </c>
      <c r="H48" s="19">
        <v>8481522.4800000004</v>
      </c>
      <c r="I48" s="19">
        <v>145041666.28</v>
      </c>
    </row>
    <row r="49" spans="1:9">
      <c r="A49" s="18" t="s">
        <v>117</v>
      </c>
      <c r="B49" s="19">
        <v>2164</v>
      </c>
      <c r="C49" s="19">
        <v>248524718.13999999</v>
      </c>
      <c r="D49" s="19">
        <v>12616.61</v>
      </c>
      <c r="E49" s="19">
        <v>22885272.379999999</v>
      </c>
      <c r="F49" s="19">
        <v>37642822.149999999</v>
      </c>
      <c r="G49" s="19">
        <v>59113065.640000001</v>
      </c>
      <c r="H49" s="19">
        <v>5298944.05</v>
      </c>
      <c r="I49" s="19">
        <v>123584613.92</v>
      </c>
    </row>
    <row r="50" spans="1:9">
      <c r="A50" s="18" t="s">
        <v>118</v>
      </c>
      <c r="B50" s="19">
        <v>1680</v>
      </c>
      <c r="C50" s="19">
        <v>209670528.41999999</v>
      </c>
      <c r="D50" s="19">
        <v>7312.58</v>
      </c>
      <c r="E50" s="19">
        <v>18139612.670000002</v>
      </c>
      <c r="F50" s="19">
        <v>34517184.520000003</v>
      </c>
      <c r="G50" s="19">
        <v>49897087.57</v>
      </c>
      <c r="H50" s="19">
        <v>4528621.2</v>
      </c>
      <c r="I50" s="19">
        <v>102588022.45999999</v>
      </c>
    </row>
    <row r="51" spans="1:9">
      <c r="A51" s="18" t="s">
        <v>119</v>
      </c>
      <c r="B51" s="19">
        <v>1271</v>
      </c>
      <c r="C51" s="19">
        <v>171468436.90000001</v>
      </c>
      <c r="D51" s="19">
        <v>7055.26</v>
      </c>
      <c r="E51" s="19">
        <v>16327337.42</v>
      </c>
      <c r="F51" s="19">
        <v>31184921.5</v>
      </c>
      <c r="G51" s="19">
        <v>43592032.030000001</v>
      </c>
      <c r="H51" s="19">
        <v>4446789.1500000004</v>
      </c>
      <c r="I51" s="19">
        <v>75917356.799999997</v>
      </c>
    </row>
    <row r="52" spans="1:9">
      <c r="A52" s="18" t="s">
        <v>120</v>
      </c>
      <c r="B52" s="19">
        <v>1025</v>
      </c>
      <c r="C52" s="19">
        <v>148432219.53999999</v>
      </c>
      <c r="D52" s="19">
        <v>81292.12</v>
      </c>
      <c r="E52" s="19">
        <v>14296624.65</v>
      </c>
      <c r="F52" s="19">
        <v>27653060.550000001</v>
      </c>
      <c r="G52" s="19">
        <v>36400650.350000001</v>
      </c>
      <c r="H52" s="19">
        <v>2734056.01</v>
      </c>
      <c r="I52" s="19">
        <v>67347827.980000004</v>
      </c>
    </row>
    <row r="53" spans="1:9">
      <c r="A53" s="18" t="s">
        <v>121</v>
      </c>
      <c r="B53" s="19">
        <v>757</v>
      </c>
      <c r="C53" s="19">
        <v>117050845.42</v>
      </c>
      <c r="D53" s="19">
        <v>0</v>
      </c>
      <c r="E53" s="19">
        <v>10807189.460000001</v>
      </c>
      <c r="F53" s="19">
        <v>25656755.399999999</v>
      </c>
      <c r="G53" s="19">
        <v>27258503.600000001</v>
      </c>
      <c r="H53" s="19">
        <v>2677550.0499999998</v>
      </c>
      <c r="I53" s="19">
        <v>50650846.909999996</v>
      </c>
    </row>
    <row r="54" spans="1:9">
      <c r="A54" s="18" t="s">
        <v>122</v>
      </c>
      <c r="B54" s="19">
        <v>717</v>
      </c>
      <c r="C54" s="19">
        <v>118192521.7</v>
      </c>
      <c r="D54" s="19">
        <v>63384.89</v>
      </c>
      <c r="E54" s="19">
        <v>9444972.75</v>
      </c>
      <c r="F54" s="19">
        <v>28926032.629999999</v>
      </c>
      <c r="G54" s="19">
        <v>26933505.850000001</v>
      </c>
      <c r="H54" s="19">
        <v>2260707.16</v>
      </c>
      <c r="I54" s="19">
        <v>50627303.310000002</v>
      </c>
    </row>
    <row r="55" spans="1:9">
      <c r="A55" s="18" t="s">
        <v>123</v>
      </c>
      <c r="B55" s="19">
        <v>594</v>
      </c>
      <c r="C55" s="19">
        <v>103839088.81</v>
      </c>
      <c r="D55" s="19">
        <v>13106.74</v>
      </c>
      <c r="E55" s="19">
        <v>9321912.4299999997</v>
      </c>
      <c r="F55" s="19">
        <v>25338005.489999998</v>
      </c>
      <c r="G55" s="19">
        <v>25824490.460000001</v>
      </c>
      <c r="H55" s="19">
        <v>1441501.56</v>
      </c>
      <c r="I55" s="19">
        <v>41913178.869999997</v>
      </c>
    </row>
    <row r="56" spans="1:9">
      <c r="A56" s="18" t="s">
        <v>124</v>
      </c>
      <c r="B56" s="19">
        <v>918</v>
      </c>
      <c r="C56" s="19">
        <v>174335318.63</v>
      </c>
      <c r="D56" s="19">
        <v>35280.29</v>
      </c>
      <c r="E56" s="19">
        <v>13794812.16</v>
      </c>
      <c r="F56" s="19">
        <v>45554585.920000002</v>
      </c>
      <c r="G56" s="19">
        <v>32187745.449999999</v>
      </c>
      <c r="H56" s="19">
        <v>3091561.06</v>
      </c>
      <c r="I56" s="19">
        <v>79706614.040000007</v>
      </c>
    </row>
    <row r="57" spans="1:9">
      <c r="A57" s="18" t="s">
        <v>125</v>
      </c>
      <c r="B57" s="19">
        <v>733</v>
      </c>
      <c r="C57" s="19">
        <v>153228683.63999999</v>
      </c>
      <c r="D57" s="19">
        <v>51806.68</v>
      </c>
      <c r="E57" s="19">
        <v>9472489.2100000009</v>
      </c>
      <c r="F57" s="19">
        <v>43510072.869999997</v>
      </c>
      <c r="G57" s="19">
        <v>36133778.210000001</v>
      </c>
      <c r="H57" s="19">
        <v>6175383.2400000002</v>
      </c>
      <c r="I57" s="19">
        <v>57936960.109999999</v>
      </c>
    </row>
    <row r="58" spans="1:9">
      <c r="A58" s="18" t="s">
        <v>126</v>
      </c>
      <c r="B58" s="19">
        <v>766</v>
      </c>
      <c r="C58" s="19">
        <v>179142867.87</v>
      </c>
      <c r="D58" s="19">
        <v>0</v>
      </c>
      <c r="E58" s="19">
        <v>14029959.390000001</v>
      </c>
      <c r="F58" s="19">
        <v>52820016.909999996</v>
      </c>
      <c r="G58" s="19">
        <v>39768489.469999999</v>
      </c>
      <c r="H58" s="19">
        <v>3343005.4</v>
      </c>
      <c r="I58" s="19">
        <v>69181396.700000003</v>
      </c>
    </row>
    <row r="59" spans="1:9">
      <c r="A59" s="18" t="s">
        <v>127</v>
      </c>
      <c r="B59" s="19">
        <v>544</v>
      </c>
      <c r="C59" s="19">
        <v>143403714.15000001</v>
      </c>
      <c r="D59" s="19">
        <v>0</v>
      </c>
      <c r="E59" s="19">
        <v>7759082.1699999999</v>
      </c>
      <c r="F59" s="19">
        <v>50468292.689999998</v>
      </c>
      <c r="G59" s="19">
        <v>24119411.77</v>
      </c>
      <c r="H59" s="19">
        <v>3357971.36</v>
      </c>
      <c r="I59" s="19">
        <v>57698956.159999996</v>
      </c>
    </row>
    <row r="60" spans="1:9">
      <c r="A60" s="18" t="s">
        <v>128</v>
      </c>
      <c r="B60" s="19">
        <v>422</v>
      </c>
      <c r="C60" s="19">
        <v>124116959.76000001</v>
      </c>
      <c r="D60" s="19">
        <v>0</v>
      </c>
      <c r="E60" s="19">
        <v>7875771.5700000003</v>
      </c>
      <c r="F60" s="19">
        <v>45749117.25</v>
      </c>
      <c r="G60" s="19">
        <v>23351790.030000001</v>
      </c>
      <c r="H60" s="19">
        <v>1227530.54</v>
      </c>
      <c r="I60" s="19">
        <v>45912750.369999997</v>
      </c>
    </row>
    <row r="61" spans="1:9">
      <c r="A61" s="18" t="s">
        <v>129</v>
      </c>
      <c r="B61" s="19">
        <v>310</v>
      </c>
      <c r="C61" s="19">
        <v>100561210.03</v>
      </c>
      <c r="D61" s="19">
        <v>6222.61</v>
      </c>
      <c r="E61" s="19">
        <v>3382785.18</v>
      </c>
      <c r="F61" s="19">
        <v>35875971.359999999</v>
      </c>
      <c r="G61" s="19">
        <v>18485763.550000001</v>
      </c>
      <c r="H61" s="19">
        <v>2565483.37</v>
      </c>
      <c r="I61" s="19">
        <v>40251206.57</v>
      </c>
    </row>
    <row r="62" spans="1:9">
      <c r="A62" s="18" t="s">
        <v>130</v>
      </c>
      <c r="B62" s="19">
        <v>284</v>
      </c>
      <c r="C62" s="19">
        <v>100493402.22</v>
      </c>
      <c r="D62" s="19"/>
      <c r="E62" s="19">
        <v>4985179.3899999997</v>
      </c>
      <c r="F62" s="19">
        <v>41881389.859999999</v>
      </c>
      <c r="G62" s="19">
        <v>11959909.52</v>
      </c>
      <c r="H62" s="19">
        <v>2141800.91</v>
      </c>
      <c r="I62" s="19">
        <v>39525122.539999999</v>
      </c>
    </row>
    <row r="63" spans="1:9">
      <c r="A63" s="18" t="s">
        <v>131</v>
      </c>
      <c r="B63" s="19">
        <v>219</v>
      </c>
      <c r="C63" s="19">
        <v>84283843.700000003</v>
      </c>
      <c r="D63" s="19">
        <v>31653.48</v>
      </c>
      <c r="E63" s="19">
        <v>4302604.0199999996</v>
      </c>
      <c r="F63" s="19">
        <v>33262995.129999999</v>
      </c>
      <c r="G63" s="19">
        <v>10983130.09</v>
      </c>
      <c r="H63" s="19">
        <v>2551472.0299999998</v>
      </c>
      <c r="I63" s="19">
        <v>33183642.43</v>
      </c>
    </row>
    <row r="64" spans="1:9">
      <c r="A64" s="18" t="s">
        <v>132</v>
      </c>
      <c r="B64" s="19">
        <v>238</v>
      </c>
      <c r="C64" s="19">
        <v>100666520.31</v>
      </c>
      <c r="D64" s="19">
        <v>0</v>
      </c>
      <c r="E64" s="19">
        <v>4164776.3</v>
      </c>
      <c r="F64" s="19">
        <v>46724861.240000002</v>
      </c>
      <c r="G64" s="19">
        <v>11794689.720000001</v>
      </c>
      <c r="H64" s="19">
        <v>450050.16</v>
      </c>
      <c r="I64" s="19">
        <v>37532142.890000001</v>
      </c>
    </row>
    <row r="65" spans="1:9">
      <c r="A65" s="18" t="s">
        <v>133</v>
      </c>
      <c r="B65" s="19">
        <v>186</v>
      </c>
      <c r="C65" s="19">
        <v>87847492.579999998</v>
      </c>
      <c r="D65" s="19">
        <v>165.18</v>
      </c>
      <c r="E65" s="19">
        <v>3239629.19</v>
      </c>
      <c r="F65" s="19">
        <v>36455565.93</v>
      </c>
      <c r="G65" s="19">
        <v>11551983.51</v>
      </c>
      <c r="H65" s="19">
        <v>11831.02</v>
      </c>
      <c r="I65" s="19">
        <v>36588482.93</v>
      </c>
    </row>
    <row r="66" spans="1:9">
      <c r="A66" s="18" t="s">
        <v>134</v>
      </c>
      <c r="B66" s="19">
        <v>149</v>
      </c>
      <c r="C66" s="19">
        <v>78258226.239999995</v>
      </c>
      <c r="D66" s="19">
        <v>5159.45</v>
      </c>
      <c r="E66" s="19">
        <v>2013993.72</v>
      </c>
      <c r="F66" s="19">
        <v>48062714.460000001</v>
      </c>
      <c r="G66" s="19">
        <v>6832288.5999999996</v>
      </c>
      <c r="H66" s="19">
        <v>459590.6</v>
      </c>
      <c r="I66" s="19">
        <v>20889638.859999999</v>
      </c>
    </row>
    <row r="67" spans="1:9">
      <c r="A67" s="18" t="s">
        <v>135</v>
      </c>
      <c r="B67" s="19">
        <v>125</v>
      </c>
      <c r="C67" s="19">
        <v>71680241.890000001</v>
      </c>
      <c r="D67" s="19"/>
      <c r="E67" s="19">
        <v>1099747.81</v>
      </c>
      <c r="F67" s="19">
        <v>34583703.799999997</v>
      </c>
      <c r="G67" s="19">
        <v>10937208.039999999</v>
      </c>
      <c r="H67" s="19">
        <v>3120.67</v>
      </c>
      <c r="I67" s="19">
        <v>25056461.57</v>
      </c>
    </row>
    <row r="68" spans="1:9">
      <c r="A68" s="18" t="s">
        <v>136</v>
      </c>
      <c r="B68" s="19">
        <v>100</v>
      </c>
      <c r="C68" s="19">
        <v>62488079.729999997</v>
      </c>
      <c r="D68" s="19"/>
      <c r="E68" s="19">
        <v>1226221.55</v>
      </c>
      <c r="F68" s="19">
        <v>34503841.340000004</v>
      </c>
      <c r="G68" s="19">
        <v>6691472.7999999998</v>
      </c>
      <c r="H68" s="19">
        <v>79195.149999999994</v>
      </c>
      <c r="I68" s="19">
        <v>19987348.890000001</v>
      </c>
    </row>
    <row r="69" spans="1:9">
      <c r="A69" s="18" t="s">
        <v>137</v>
      </c>
      <c r="B69" s="19">
        <v>66</v>
      </c>
      <c r="C69" s="19">
        <v>44346488.259999998</v>
      </c>
      <c r="D69" s="19"/>
      <c r="E69" s="19">
        <v>1956133.4</v>
      </c>
      <c r="F69" s="19">
        <v>22856776.27</v>
      </c>
      <c r="G69" s="19">
        <v>5269782.6399999997</v>
      </c>
      <c r="H69" s="19"/>
      <c r="I69" s="19">
        <v>14263795.949999999</v>
      </c>
    </row>
    <row r="70" spans="1:9">
      <c r="A70" s="18" t="s">
        <v>138</v>
      </c>
      <c r="B70" s="19">
        <v>103</v>
      </c>
      <c r="C70" s="19">
        <v>76754646.219999999</v>
      </c>
      <c r="D70" s="19"/>
      <c r="E70" s="19">
        <v>1899917.02</v>
      </c>
      <c r="F70" s="19">
        <v>43991842.07</v>
      </c>
      <c r="G70" s="19">
        <v>9047024.6799999997</v>
      </c>
      <c r="H70" s="19">
        <v>397981.29</v>
      </c>
      <c r="I70" s="19">
        <v>21417881.16</v>
      </c>
    </row>
    <row r="71" spans="1:9">
      <c r="A71" s="18" t="s">
        <v>139</v>
      </c>
      <c r="B71" s="19">
        <v>79</v>
      </c>
      <c r="C71" s="19">
        <v>66908726.75</v>
      </c>
      <c r="D71" s="19"/>
      <c r="E71" s="19">
        <v>1421066.37</v>
      </c>
      <c r="F71" s="19">
        <v>41429014.810000002</v>
      </c>
      <c r="G71" s="19">
        <v>5392782.5300000003</v>
      </c>
      <c r="H71" s="19"/>
      <c r="I71" s="19">
        <v>18665863.039999999</v>
      </c>
    </row>
    <row r="72" spans="1:9">
      <c r="A72" s="18" t="s">
        <v>140</v>
      </c>
      <c r="B72" s="19">
        <v>367</v>
      </c>
      <c r="C72" s="19">
        <v>826653561.36000001</v>
      </c>
      <c r="D72" s="19">
        <v>0</v>
      </c>
      <c r="E72" s="19">
        <v>10745526.699999999</v>
      </c>
      <c r="F72" s="19">
        <v>634436541.74000001</v>
      </c>
      <c r="G72" s="19">
        <v>42234660.899999999</v>
      </c>
      <c r="H72" s="19">
        <v>14686.94</v>
      </c>
      <c r="I72" s="19">
        <v>139222145.08000001</v>
      </c>
    </row>
    <row r="73" spans="1:9">
      <c r="A73" s="18" t="s">
        <v>141</v>
      </c>
      <c r="B73" s="19">
        <v>6160957</v>
      </c>
      <c r="C73" s="19">
        <v>59772917762.830002</v>
      </c>
      <c r="D73" s="19">
        <v>5628959330.750001</v>
      </c>
      <c r="E73" s="19">
        <v>4401091965.5999994</v>
      </c>
      <c r="F73" s="19">
        <v>3600801678.8199992</v>
      </c>
      <c r="G73" s="19">
        <v>4139251144.96</v>
      </c>
      <c r="H73" s="19">
        <v>1018497025.6999997</v>
      </c>
      <c r="I73" s="19">
        <v>46613275947.750008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3.85546875" customWidth="1"/>
    <col min="4" max="4" width="21.85546875" customWidth="1"/>
    <col min="5" max="5" width="12.7109375" customWidth="1"/>
    <col min="6" max="6" width="20.140625" customWidth="1"/>
    <col min="7" max="8" width="15.8554687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25" t="s">
        <v>0</v>
      </c>
      <c r="B1" s="19" t="s">
        <v>1</v>
      </c>
      <c r="C1" s="113" t="s">
        <v>345</v>
      </c>
      <c r="D1" s="113"/>
      <c r="E1" s="113"/>
      <c r="F1" s="113"/>
      <c r="G1" s="113"/>
      <c r="H1" s="113"/>
      <c r="I1" s="113"/>
      <c r="J1" s="113"/>
      <c r="K1" s="113"/>
    </row>
    <row r="2" spans="1:11" hidden="1">
      <c r="A2" s="25" t="s">
        <v>62</v>
      </c>
      <c r="B2" s="19" t="s">
        <v>63</v>
      </c>
      <c r="C2" s="68"/>
      <c r="D2" s="68"/>
      <c r="E2" s="68"/>
      <c r="F2" s="68"/>
      <c r="G2" s="68"/>
      <c r="H2" s="68"/>
      <c r="I2" s="68"/>
      <c r="J2" s="68"/>
      <c r="K2" s="68"/>
    </row>
    <row r="3" spans="1:11">
      <c r="A3" s="16"/>
      <c r="B3" s="16"/>
      <c r="C3" s="113" t="s">
        <v>333</v>
      </c>
      <c r="D3" s="113"/>
      <c r="E3" s="113"/>
      <c r="F3" s="113"/>
      <c r="G3" s="113"/>
      <c r="H3" s="113"/>
      <c r="I3" s="113"/>
      <c r="J3" s="113"/>
      <c r="K3" s="113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346</v>
      </c>
      <c r="B5" s="51" t="s">
        <v>326</v>
      </c>
      <c r="C5" s="51" t="s">
        <v>336</v>
      </c>
      <c r="D5" s="51" t="s">
        <v>337</v>
      </c>
      <c r="E5" s="51" t="s">
        <v>338</v>
      </c>
      <c r="F5" s="51" t="s">
        <v>339</v>
      </c>
      <c r="G5" s="51" t="s">
        <v>340</v>
      </c>
      <c r="H5" s="51" t="s">
        <v>341</v>
      </c>
      <c r="I5" s="51" t="s">
        <v>342</v>
      </c>
      <c r="J5"/>
      <c r="K5"/>
    </row>
    <row r="6" spans="1:11">
      <c r="A6" s="24" t="s">
        <v>280</v>
      </c>
      <c r="B6" s="19">
        <v>562914</v>
      </c>
      <c r="C6" s="19">
        <v>0</v>
      </c>
      <c r="D6" s="19">
        <v>545816563.22000003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24" t="s">
        <v>75</v>
      </c>
      <c r="B7" s="19">
        <v>512074</v>
      </c>
      <c r="C7" s="19">
        <v>87047192.120000005</v>
      </c>
      <c r="D7" s="19">
        <v>578204001.14999998</v>
      </c>
      <c r="E7" s="19">
        <v>21066225.989999998</v>
      </c>
      <c r="F7" s="19">
        <v>26746610.300000001</v>
      </c>
      <c r="G7" s="19">
        <v>3642483.86</v>
      </c>
      <c r="H7" s="19">
        <v>13549847.15</v>
      </c>
      <c r="I7" s="19">
        <v>22042024.82</v>
      </c>
    </row>
    <row r="8" spans="1:11">
      <c r="A8" s="24" t="s">
        <v>76</v>
      </c>
      <c r="B8" s="19">
        <v>115917</v>
      </c>
      <c r="C8" s="19">
        <v>171983343.06999999</v>
      </c>
      <c r="D8" s="19">
        <v>91190135.719999999</v>
      </c>
      <c r="E8" s="19">
        <v>49070335.100000001</v>
      </c>
      <c r="F8" s="19">
        <v>31515448.309999999</v>
      </c>
      <c r="G8" s="19">
        <v>8328226.5599999996</v>
      </c>
      <c r="H8" s="19">
        <v>17686045.879999999</v>
      </c>
      <c r="I8" s="19">
        <v>65383287.219999999</v>
      </c>
    </row>
    <row r="9" spans="1:11">
      <c r="A9" s="24" t="s">
        <v>77</v>
      </c>
      <c r="B9" s="19">
        <v>102734</v>
      </c>
      <c r="C9" s="19">
        <v>256330975.13</v>
      </c>
      <c r="D9" s="19">
        <v>60424913.829999998</v>
      </c>
      <c r="E9" s="19">
        <v>77693855.640000001</v>
      </c>
      <c r="F9" s="19">
        <v>28775429.510000002</v>
      </c>
      <c r="G9" s="19">
        <v>11225851.779999999</v>
      </c>
      <c r="H9" s="19">
        <v>18406099.18</v>
      </c>
      <c r="I9" s="19">
        <v>120229739.02</v>
      </c>
    </row>
    <row r="10" spans="1:11">
      <c r="A10" s="24" t="s">
        <v>78</v>
      </c>
      <c r="B10" s="19">
        <v>87565</v>
      </c>
      <c r="C10" s="19">
        <v>306889977.19</v>
      </c>
      <c r="D10" s="19">
        <v>38916410.390000001</v>
      </c>
      <c r="E10" s="19">
        <v>87233819.079999998</v>
      </c>
      <c r="F10" s="19">
        <v>25655210.48</v>
      </c>
      <c r="G10" s="19">
        <v>13748975.810000001</v>
      </c>
      <c r="H10" s="19">
        <v>17786305.52</v>
      </c>
      <c r="I10" s="19">
        <v>162465666.30000001</v>
      </c>
    </row>
    <row r="11" spans="1:11">
      <c r="A11" s="24" t="s">
        <v>79</v>
      </c>
      <c r="B11" s="19">
        <v>127200</v>
      </c>
      <c r="C11" s="19">
        <v>566718194.51999998</v>
      </c>
      <c r="D11" s="19">
        <v>26267630.870000001</v>
      </c>
      <c r="E11" s="19">
        <v>73730277.629999995</v>
      </c>
      <c r="F11" s="19">
        <v>24804507.93</v>
      </c>
      <c r="G11" s="19">
        <v>14761361.279999999</v>
      </c>
      <c r="H11" s="19">
        <v>17380583.399999999</v>
      </c>
      <c r="I11" s="19">
        <v>436041464.27999997</v>
      </c>
    </row>
    <row r="12" spans="1:11">
      <c r="A12" s="24" t="s">
        <v>80</v>
      </c>
      <c r="B12" s="19">
        <v>128437</v>
      </c>
      <c r="C12" s="19">
        <v>707318446.23000002</v>
      </c>
      <c r="D12" s="19">
        <v>17249286.260000002</v>
      </c>
      <c r="E12" s="19">
        <v>74514567.319999993</v>
      </c>
      <c r="F12" s="19">
        <v>26338239.100000001</v>
      </c>
      <c r="G12" s="19">
        <v>16282016.58</v>
      </c>
      <c r="H12" s="19">
        <v>16684190.960000001</v>
      </c>
      <c r="I12" s="19">
        <v>573499432.26999998</v>
      </c>
    </row>
    <row r="13" spans="1:11">
      <c r="A13" s="24" t="s">
        <v>81</v>
      </c>
      <c r="B13" s="19">
        <v>108778</v>
      </c>
      <c r="C13" s="19">
        <v>703798304.34000003</v>
      </c>
      <c r="D13" s="19">
        <v>10558544.98</v>
      </c>
      <c r="E13" s="19">
        <v>69865665.120000005</v>
      </c>
      <c r="F13" s="19">
        <v>27170620.850000001</v>
      </c>
      <c r="G13" s="19">
        <v>17113654.149999999</v>
      </c>
      <c r="H13" s="19">
        <v>16921723.66</v>
      </c>
      <c r="I13" s="19">
        <v>572726640.55999994</v>
      </c>
    </row>
    <row r="14" spans="1:11">
      <c r="A14" s="24" t="s">
        <v>82</v>
      </c>
      <c r="B14" s="19">
        <v>90692</v>
      </c>
      <c r="C14" s="19">
        <v>679372253.04999995</v>
      </c>
      <c r="D14" s="19">
        <v>6758612.8799999999</v>
      </c>
      <c r="E14" s="19">
        <v>67211069.109999999</v>
      </c>
      <c r="F14" s="19">
        <v>26355329.309999999</v>
      </c>
      <c r="G14" s="19">
        <v>17554644.579999998</v>
      </c>
      <c r="H14" s="19">
        <v>16356476.43</v>
      </c>
      <c r="I14" s="19">
        <v>551894733.62</v>
      </c>
    </row>
    <row r="15" spans="1:11">
      <c r="A15" s="24" t="s">
        <v>83</v>
      </c>
      <c r="B15" s="19">
        <v>70421</v>
      </c>
      <c r="C15" s="19">
        <v>597275972.79999995</v>
      </c>
      <c r="D15" s="19">
        <v>4299547.3600000003</v>
      </c>
      <c r="E15" s="19">
        <v>61975023.840000004</v>
      </c>
      <c r="F15" s="19">
        <v>25812632.34</v>
      </c>
      <c r="G15" s="19">
        <v>18053865.57</v>
      </c>
      <c r="H15" s="19">
        <v>15169474.09</v>
      </c>
      <c r="I15" s="19">
        <v>476264976.95999998</v>
      </c>
    </row>
    <row r="16" spans="1:11">
      <c r="A16" s="24" t="s">
        <v>84</v>
      </c>
      <c r="B16" s="19">
        <v>61599</v>
      </c>
      <c r="C16" s="19">
        <v>584563511.82000005</v>
      </c>
      <c r="D16" s="19">
        <v>2548463.33</v>
      </c>
      <c r="E16" s="19">
        <v>64171494.609999999</v>
      </c>
      <c r="F16" s="19">
        <v>23186488.879999999</v>
      </c>
      <c r="G16" s="19">
        <v>18829032.02</v>
      </c>
      <c r="H16" s="19">
        <v>13726250.49</v>
      </c>
      <c r="I16" s="19">
        <v>464650245.81999999</v>
      </c>
    </row>
    <row r="17" spans="1:9">
      <c r="A17" s="24" t="s">
        <v>85</v>
      </c>
      <c r="B17" s="19">
        <v>54229</v>
      </c>
      <c r="C17" s="19">
        <v>569339190.61000001</v>
      </c>
      <c r="D17" s="19">
        <v>1866820.68</v>
      </c>
      <c r="E17" s="19">
        <v>56843015.659999996</v>
      </c>
      <c r="F17" s="19">
        <v>22036288.100000001</v>
      </c>
      <c r="G17" s="19">
        <v>18101146.59</v>
      </c>
      <c r="H17" s="19">
        <v>12436221.890000001</v>
      </c>
      <c r="I17" s="19">
        <v>459922518.37</v>
      </c>
    </row>
    <row r="18" spans="1:9">
      <c r="A18" s="24" t="s">
        <v>86</v>
      </c>
      <c r="B18" s="19">
        <v>62575</v>
      </c>
      <c r="C18" s="19">
        <v>720387043.72000003</v>
      </c>
      <c r="D18" s="19">
        <v>1656613.86</v>
      </c>
      <c r="E18" s="19">
        <v>60770766.170000002</v>
      </c>
      <c r="F18" s="19">
        <v>23684825.559999999</v>
      </c>
      <c r="G18" s="19">
        <v>19054922.469999999</v>
      </c>
      <c r="H18" s="19">
        <v>12215058.689999999</v>
      </c>
      <c r="I18" s="19">
        <v>604661470.83000004</v>
      </c>
    </row>
    <row r="19" spans="1:9">
      <c r="A19" s="24" t="s">
        <v>87</v>
      </c>
      <c r="B19" s="19">
        <v>53059</v>
      </c>
      <c r="C19" s="19">
        <v>663078250.52999997</v>
      </c>
      <c r="D19" s="19">
        <v>1291953.28</v>
      </c>
      <c r="E19" s="19">
        <v>48303371.240000002</v>
      </c>
      <c r="F19" s="19">
        <v>16981727.309999999</v>
      </c>
      <c r="G19" s="19">
        <v>16861109.18</v>
      </c>
      <c r="H19" s="19">
        <v>9894439.5999999996</v>
      </c>
      <c r="I19" s="19">
        <v>571037603.20000005</v>
      </c>
    </row>
    <row r="20" spans="1:9">
      <c r="A20" s="24" t="s">
        <v>88</v>
      </c>
      <c r="B20" s="19">
        <v>53441</v>
      </c>
      <c r="C20" s="19">
        <v>721345694.17999995</v>
      </c>
      <c r="D20" s="19">
        <v>1018987.31</v>
      </c>
      <c r="E20" s="19">
        <v>47739683.729999997</v>
      </c>
      <c r="F20" s="19">
        <v>17724982.73</v>
      </c>
      <c r="G20" s="19">
        <v>17218793.41</v>
      </c>
      <c r="H20" s="19">
        <v>8605439.9000000004</v>
      </c>
      <c r="I20" s="19">
        <v>630056794.40999997</v>
      </c>
    </row>
    <row r="21" spans="1:9">
      <c r="A21" s="24" t="s">
        <v>89</v>
      </c>
      <c r="B21" s="19">
        <v>48760</v>
      </c>
      <c r="C21" s="19">
        <v>706234875.36000001</v>
      </c>
      <c r="D21" s="19">
        <v>962509.07</v>
      </c>
      <c r="E21" s="19">
        <v>47065668.93</v>
      </c>
      <c r="F21" s="19">
        <v>18437052.98</v>
      </c>
      <c r="G21" s="19">
        <v>17267023.670000002</v>
      </c>
      <c r="H21" s="19">
        <v>8077046.7800000003</v>
      </c>
      <c r="I21" s="19">
        <v>615388083</v>
      </c>
    </row>
    <row r="22" spans="1:9">
      <c r="A22" s="24" t="s">
        <v>90</v>
      </c>
      <c r="B22" s="19">
        <v>43149</v>
      </c>
      <c r="C22" s="19">
        <v>668774969.27999997</v>
      </c>
      <c r="D22" s="19">
        <v>806253.63</v>
      </c>
      <c r="E22" s="19">
        <v>44326725.240000002</v>
      </c>
      <c r="F22" s="19">
        <v>18725792.289999999</v>
      </c>
      <c r="G22" s="19">
        <v>16367148.02</v>
      </c>
      <c r="H22" s="19">
        <v>7291570.3899999997</v>
      </c>
      <c r="I22" s="19">
        <v>582063733.34000003</v>
      </c>
    </row>
    <row r="23" spans="1:9">
      <c r="A23" s="24" t="s">
        <v>91</v>
      </c>
      <c r="B23" s="19">
        <v>41615</v>
      </c>
      <c r="C23" s="19">
        <v>686043978.20000005</v>
      </c>
      <c r="D23" s="19">
        <v>819217.53</v>
      </c>
      <c r="E23" s="19">
        <v>42078141.240000002</v>
      </c>
      <c r="F23" s="19">
        <v>19197463.870000001</v>
      </c>
      <c r="G23" s="19">
        <v>16101856.949999999</v>
      </c>
      <c r="H23" s="19">
        <v>7328876.6600000001</v>
      </c>
      <c r="I23" s="19">
        <v>601337639.48000002</v>
      </c>
    </row>
    <row r="24" spans="1:9">
      <c r="A24" s="24" t="s">
        <v>92</v>
      </c>
      <c r="B24" s="19">
        <v>37085</v>
      </c>
      <c r="C24" s="19">
        <v>648486052.57000005</v>
      </c>
      <c r="D24" s="19">
        <v>488402.17</v>
      </c>
      <c r="E24" s="19">
        <v>43373387.270000003</v>
      </c>
      <c r="F24" s="19">
        <v>19562674.07</v>
      </c>
      <c r="G24" s="19">
        <v>16422728.949999999</v>
      </c>
      <c r="H24" s="19">
        <v>6359280.2599999998</v>
      </c>
      <c r="I24" s="19">
        <v>562767982.01999998</v>
      </c>
    </row>
    <row r="25" spans="1:9">
      <c r="A25" s="24" t="s">
        <v>93</v>
      </c>
      <c r="B25" s="19">
        <v>33024</v>
      </c>
      <c r="C25" s="19">
        <v>611052937.23000002</v>
      </c>
      <c r="D25" s="19">
        <v>322845.87</v>
      </c>
      <c r="E25" s="19">
        <v>40566095.719999999</v>
      </c>
      <c r="F25" s="19">
        <v>20475535.23</v>
      </c>
      <c r="G25" s="19">
        <v>15491194.65</v>
      </c>
      <c r="H25" s="19">
        <v>5874858.3300000001</v>
      </c>
      <c r="I25" s="19">
        <v>528645253.30000001</v>
      </c>
    </row>
    <row r="26" spans="1:9">
      <c r="A26" s="24" t="s">
        <v>94</v>
      </c>
      <c r="B26" s="19">
        <v>34528</v>
      </c>
      <c r="C26" s="19">
        <v>673394360.13999999</v>
      </c>
      <c r="D26" s="19">
        <v>330794.40000000002</v>
      </c>
      <c r="E26" s="19">
        <v>39949981.310000002</v>
      </c>
      <c r="F26" s="19">
        <v>24338780.199999999</v>
      </c>
      <c r="G26" s="19">
        <v>16225281.26</v>
      </c>
      <c r="H26" s="19">
        <v>5950842.1600000001</v>
      </c>
      <c r="I26" s="19">
        <v>586929475.21000004</v>
      </c>
    </row>
    <row r="27" spans="1:9">
      <c r="A27" s="24" t="s">
        <v>95</v>
      </c>
      <c r="B27" s="19">
        <v>40158</v>
      </c>
      <c r="C27" s="19">
        <v>840053796.19000006</v>
      </c>
      <c r="D27" s="19">
        <v>763133.45</v>
      </c>
      <c r="E27" s="19">
        <v>67312494.269999996</v>
      </c>
      <c r="F27" s="19">
        <v>30172045.789999999</v>
      </c>
      <c r="G27" s="19">
        <v>28997152.98</v>
      </c>
      <c r="H27" s="19">
        <v>9056256.2400000002</v>
      </c>
      <c r="I27" s="19">
        <v>704515846.90999997</v>
      </c>
    </row>
    <row r="28" spans="1:9">
      <c r="A28" s="24" t="s">
        <v>96</v>
      </c>
      <c r="B28" s="19">
        <v>26908</v>
      </c>
      <c r="C28" s="19">
        <v>617266332.69000006</v>
      </c>
      <c r="D28" s="19">
        <v>276361.05</v>
      </c>
      <c r="E28" s="19">
        <v>61587203.649999999</v>
      </c>
      <c r="F28" s="19">
        <v>27293645.23</v>
      </c>
      <c r="G28" s="19">
        <v>27640847.609999999</v>
      </c>
      <c r="H28" s="19">
        <v>8105005.3700000001</v>
      </c>
      <c r="I28" s="19">
        <v>492639630.82999998</v>
      </c>
    </row>
    <row r="29" spans="1:9">
      <c r="A29" s="24" t="s">
        <v>97</v>
      </c>
      <c r="B29" s="19">
        <v>18335</v>
      </c>
      <c r="C29" s="19">
        <v>457417335.13999999</v>
      </c>
      <c r="D29" s="19">
        <v>255114.07</v>
      </c>
      <c r="E29" s="19">
        <v>51171758.609999999</v>
      </c>
      <c r="F29" s="19">
        <v>23286779.850000001</v>
      </c>
      <c r="G29" s="19">
        <v>25107647.34</v>
      </c>
      <c r="H29" s="19">
        <v>7774052.5999999996</v>
      </c>
      <c r="I29" s="19">
        <v>350077096.74000001</v>
      </c>
    </row>
    <row r="30" spans="1:9">
      <c r="A30" s="24" t="s">
        <v>98</v>
      </c>
      <c r="B30" s="19">
        <v>12762</v>
      </c>
      <c r="C30" s="19">
        <v>343852030.18000001</v>
      </c>
      <c r="D30" s="19">
        <v>189143.53</v>
      </c>
      <c r="E30" s="19">
        <v>41314946.32</v>
      </c>
      <c r="F30" s="19">
        <v>19525523.039999999</v>
      </c>
      <c r="G30" s="19">
        <v>24663780.440000001</v>
      </c>
      <c r="H30" s="19">
        <v>6437806.9800000004</v>
      </c>
      <c r="I30" s="19">
        <v>251909973.40000001</v>
      </c>
    </row>
    <row r="31" spans="1:9">
      <c r="A31" s="24" t="s">
        <v>99</v>
      </c>
      <c r="B31" s="19">
        <v>9792</v>
      </c>
      <c r="C31" s="19">
        <v>283498978.54000002</v>
      </c>
      <c r="D31" s="19">
        <v>121621.83</v>
      </c>
      <c r="E31" s="19">
        <v>34908225.439999998</v>
      </c>
      <c r="F31" s="19">
        <v>17512385.68</v>
      </c>
      <c r="G31" s="19">
        <v>24262375.579999998</v>
      </c>
      <c r="H31" s="19">
        <v>6179168.5999999996</v>
      </c>
      <c r="I31" s="19">
        <v>200636823.24000001</v>
      </c>
    </row>
    <row r="32" spans="1:9">
      <c r="A32" s="24" t="s">
        <v>100</v>
      </c>
      <c r="B32" s="19">
        <v>10360</v>
      </c>
      <c r="C32" s="19">
        <v>325359760.81</v>
      </c>
      <c r="D32" s="19">
        <v>126713.68</v>
      </c>
      <c r="E32" s="19">
        <v>42864694.329999998</v>
      </c>
      <c r="F32" s="19">
        <v>19943395.93</v>
      </c>
      <c r="G32" s="19">
        <v>32706708.399999999</v>
      </c>
      <c r="H32" s="19">
        <v>7606112.3799999999</v>
      </c>
      <c r="I32" s="19">
        <v>222238849.77000001</v>
      </c>
    </row>
    <row r="33" spans="1:9">
      <c r="A33" s="24" t="s">
        <v>101</v>
      </c>
      <c r="B33" s="19">
        <v>7572</v>
      </c>
      <c r="C33" s="19">
        <v>260672602.37</v>
      </c>
      <c r="D33" s="19">
        <v>57228.95</v>
      </c>
      <c r="E33" s="19">
        <v>33966971.880000003</v>
      </c>
      <c r="F33" s="19">
        <v>16030404.23</v>
      </c>
      <c r="G33" s="19">
        <v>30864968.640000001</v>
      </c>
      <c r="H33" s="19">
        <v>6710348.8399999999</v>
      </c>
      <c r="I33" s="19">
        <v>173099908.78</v>
      </c>
    </row>
    <row r="34" spans="1:9">
      <c r="A34" s="24" t="s">
        <v>102</v>
      </c>
      <c r="B34" s="19">
        <v>5358</v>
      </c>
      <c r="C34" s="19">
        <v>200523472.25</v>
      </c>
      <c r="D34" s="19">
        <v>125623.91</v>
      </c>
      <c r="E34" s="19">
        <v>28010121.170000002</v>
      </c>
      <c r="F34" s="19">
        <v>13719879.300000001</v>
      </c>
      <c r="G34" s="19">
        <v>27537949.07</v>
      </c>
      <c r="H34" s="19">
        <v>6543171.4800000004</v>
      </c>
      <c r="I34" s="19">
        <v>124712351.23</v>
      </c>
    </row>
    <row r="35" spans="1:9">
      <c r="A35" s="24" t="s">
        <v>103</v>
      </c>
      <c r="B35" s="19">
        <v>3911</v>
      </c>
      <c r="C35" s="19">
        <v>158133255.58000001</v>
      </c>
      <c r="D35" s="19">
        <v>29954.57</v>
      </c>
      <c r="E35" s="19">
        <v>22899893.32</v>
      </c>
      <c r="F35" s="19">
        <v>12372130.77</v>
      </c>
      <c r="G35" s="19">
        <v>26019931.309999999</v>
      </c>
      <c r="H35" s="19">
        <v>5585593.5999999996</v>
      </c>
      <c r="I35" s="19">
        <v>91255706.579999998</v>
      </c>
    </row>
    <row r="36" spans="1:9">
      <c r="A36" s="24" t="s">
        <v>104</v>
      </c>
      <c r="B36" s="19">
        <v>2997</v>
      </c>
      <c r="C36" s="19">
        <v>130128699.51000001</v>
      </c>
      <c r="D36" s="19">
        <v>41138.71</v>
      </c>
      <c r="E36" s="19">
        <v>20243440.390000001</v>
      </c>
      <c r="F36" s="19">
        <v>9974744.8499999996</v>
      </c>
      <c r="G36" s="19">
        <v>22439932.719999999</v>
      </c>
      <c r="H36" s="19">
        <v>4857712.26</v>
      </c>
      <c r="I36" s="19">
        <v>72612869.290000007</v>
      </c>
    </row>
    <row r="37" spans="1:9">
      <c r="A37" s="24" t="s">
        <v>105</v>
      </c>
      <c r="B37" s="19">
        <v>3688</v>
      </c>
      <c r="C37" s="19">
        <v>174645722.53</v>
      </c>
      <c r="D37" s="19">
        <v>49654.98</v>
      </c>
      <c r="E37" s="19">
        <v>26812729.890000001</v>
      </c>
      <c r="F37" s="19">
        <v>14924007.960000001</v>
      </c>
      <c r="G37" s="19">
        <v>36436186.530000001</v>
      </c>
      <c r="H37" s="19">
        <v>5859783.0199999996</v>
      </c>
      <c r="I37" s="19">
        <v>90613015.129999995</v>
      </c>
    </row>
    <row r="38" spans="1:9">
      <c r="A38" s="24" t="s">
        <v>106</v>
      </c>
      <c r="B38" s="19">
        <v>2456</v>
      </c>
      <c r="C38" s="19">
        <v>128497770.95999999</v>
      </c>
      <c r="D38" s="19">
        <v>153389.53</v>
      </c>
      <c r="E38" s="19">
        <v>19895825.07</v>
      </c>
      <c r="F38" s="19">
        <v>11924090.1</v>
      </c>
      <c r="G38" s="19">
        <v>30742307.68</v>
      </c>
      <c r="H38" s="19">
        <v>3871953.12</v>
      </c>
      <c r="I38" s="19">
        <v>62063594.990000002</v>
      </c>
    </row>
    <row r="39" spans="1:9">
      <c r="A39" s="24" t="s">
        <v>107</v>
      </c>
      <c r="B39" s="19">
        <v>1735</v>
      </c>
      <c r="C39" s="19">
        <v>99524015.040000007</v>
      </c>
      <c r="D39" s="19">
        <v>26749.67</v>
      </c>
      <c r="E39" s="19">
        <v>15527791.57</v>
      </c>
      <c r="F39" s="19">
        <v>9658234.8399999999</v>
      </c>
      <c r="G39" s="19">
        <v>25825012.399999999</v>
      </c>
      <c r="H39" s="19">
        <v>3505804.15</v>
      </c>
      <c r="I39" s="19">
        <v>45007172.079999998</v>
      </c>
    </row>
    <row r="40" spans="1:9">
      <c r="A40" s="24" t="s">
        <v>108</v>
      </c>
      <c r="B40" s="19">
        <v>1215</v>
      </c>
      <c r="C40" s="19">
        <v>75797062.299999997</v>
      </c>
      <c r="D40" s="19">
        <v>1722.11</v>
      </c>
      <c r="E40" s="19">
        <v>12000880.130000001</v>
      </c>
      <c r="F40" s="19">
        <v>7975254.0300000003</v>
      </c>
      <c r="G40" s="19">
        <v>18981300.23</v>
      </c>
      <c r="H40" s="19">
        <v>3168935.72</v>
      </c>
      <c r="I40" s="19">
        <v>33670692.189999998</v>
      </c>
    </row>
    <row r="41" spans="1:9">
      <c r="A41" s="24" t="s">
        <v>109</v>
      </c>
      <c r="B41" s="19">
        <v>960</v>
      </c>
      <c r="C41" s="19">
        <v>64681716.57</v>
      </c>
      <c r="D41" s="19">
        <v>7655.9</v>
      </c>
      <c r="E41" s="19">
        <v>10451441.529999999</v>
      </c>
      <c r="F41" s="19">
        <v>7055314.7300000004</v>
      </c>
      <c r="G41" s="19">
        <v>18973174.649999999</v>
      </c>
      <c r="H41" s="19">
        <v>2269501.21</v>
      </c>
      <c r="I41" s="19">
        <v>25932284.449999999</v>
      </c>
    </row>
    <row r="42" spans="1:9">
      <c r="A42" s="24" t="s">
        <v>110</v>
      </c>
      <c r="B42" s="19">
        <v>787</v>
      </c>
      <c r="C42" s="19">
        <v>56993030.530000001</v>
      </c>
      <c r="D42" s="19">
        <v>0</v>
      </c>
      <c r="E42" s="19">
        <v>8683667.1799999997</v>
      </c>
      <c r="F42" s="19">
        <v>7193979.2999999998</v>
      </c>
      <c r="G42" s="19">
        <v>15497607.529999999</v>
      </c>
      <c r="H42" s="19">
        <v>1947640.56</v>
      </c>
      <c r="I42" s="19">
        <v>23670135.960000001</v>
      </c>
    </row>
    <row r="43" spans="1:9">
      <c r="A43" s="24" t="s">
        <v>111</v>
      </c>
      <c r="B43" s="19">
        <v>611</v>
      </c>
      <c r="C43" s="19">
        <v>47280598.299999997</v>
      </c>
      <c r="D43" s="19">
        <v>3472.83</v>
      </c>
      <c r="E43" s="19">
        <v>7187495.8700000001</v>
      </c>
      <c r="F43" s="19">
        <v>6245056.8899999997</v>
      </c>
      <c r="G43" s="19">
        <v>13681625.390000001</v>
      </c>
      <c r="H43" s="19">
        <v>1695931.22</v>
      </c>
      <c r="I43" s="19">
        <v>18470488.93</v>
      </c>
    </row>
    <row r="44" spans="1:9">
      <c r="A44" s="24" t="s">
        <v>112</v>
      </c>
      <c r="B44" s="19">
        <v>483</v>
      </c>
      <c r="C44" s="19">
        <v>39826439.340000004</v>
      </c>
      <c r="D44" s="19">
        <v>20.05</v>
      </c>
      <c r="E44" s="19">
        <v>5753118.6299999999</v>
      </c>
      <c r="F44" s="19">
        <v>6065445.9900000002</v>
      </c>
      <c r="G44" s="19">
        <v>11504381.310000001</v>
      </c>
      <c r="H44" s="19">
        <v>1863708.87</v>
      </c>
      <c r="I44" s="19">
        <v>14639784.539999999</v>
      </c>
    </row>
    <row r="45" spans="1:9">
      <c r="A45" s="24" t="s">
        <v>113</v>
      </c>
      <c r="B45" s="19">
        <v>443</v>
      </c>
      <c r="C45" s="19">
        <v>38788032.829999998</v>
      </c>
      <c r="D45" s="19"/>
      <c r="E45" s="19">
        <v>5191287.0999999996</v>
      </c>
      <c r="F45" s="19">
        <v>6533428.75</v>
      </c>
      <c r="G45" s="19">
        <v>11496050.4</v>
      </c>
      <c r="H45" s="19">
        <v>1087449.06</v>
      </c>
      <c r="I45" s="19">
        <v>14479817.52</v>
      </c>
    </row>
    <row r="46" spans="1:9">
      <c r="A46" s="24" t="s">
        <v>114</v>
      </c>
      <c r="B46" s="19">
        <v>293</v>
      </c>
      <c r="C46" s="19">
        <v>27032877.620000001</v>
      </c>
      <c r="D46" s="19">
        <v>4444.1099999999997</v>
      </c>
      <c r="E46" s="19">
        <v>4849913.24</v>
      </c>
      <c r="F46" s="19">
        <v>4399473.9400000004</v>
      </c>
      <c r="G46" s="19">
        <v>8487331.9100000001</v>
      </c>
      <c r="H46" s="19">
        <v>636118.87</v>
      </c>
      <c r="I46" s="19">
        <v>8660039.6600000001</v>
      </c>
    </row>
    <row r="47" spans="1:9">
      <c r="A47" s="24" t="s">
        <v>115</v>
      </c>
      <c r="B47" s="19">
        <v>309</v>
      </c>
      <c r="C47" s="19">
        <v>30146642.809999999</v>
      </c>
      <c r="D47" s="19">
        <v>0</v>
      </c>
      <c r="E47" s="19">
        <v>3976159.9</v>
      </c>
      <c r="F47" s="19">
        <v>5230463.54</v>
      </c>
      <c r="G47" s="19">
        <v>9861757.4800000004</v>
      </c>
      <c r="H47" s="19">
        <v>678580.08</v>
      </c>
      <c r="I47" s="19">
        <v>10399681.810000001</v>
      </c>
    </row>
    <row r="48" spans="1:9">
      <c r="A48" s="24" t="s">
        <v>116</v>
      </c>
      <c r="B48" s="19">
        <v>439</v>
      </c>
      <c r="C48" s="19">
        <v>45923482.049999997</v>
      </c>
      <c r="D48" s="19">
        <v>0</v>
      </c>
      <c r="E48" s="19">
        <v>6153293.9500000002</v>
      </c>
      <c r="F48" s="19">
        <v>8591729.3000000007</v>
      </c>
      <c r="G48" s="19">
        <v>11818194.9</v>
      </c>
      <c r="H48" s="19">
        <v>1576109.5</v>
      </c>
      <c r="I48" s="19">
        <v>17784154.399999999</v>
      </c>
    </row>
    <row r="49" spans="1:9">
      <c r="A49" s="24" t="s">
        <v>117</v>
      </c>
      <c r="B49" s="19">
        <v>332</v>
      </c>
      <c r="C49" s="19">
        <v>38043042.609999999</v>
      </c>
      <c r="D49" s="19">
        <v>24225.79</v>
      </c>
      <c r="E49" s="19">
        <v>5048178.33</v>
      </c>
      <c r="F49" s="19">
        <v>8564837.4600000009</v>
      </c>
      <c r="G49" s="19">
        <v>9344604.8900000006</v>
      </c>
      <c r="H49" s="19">
        <v>1449693.16</v>
      </c>
      <c r="I49" s="19">
        <v>13635728.77</v>
      </c>
    </row>
    <row r="50" spans="1:9">
      <c r="A50" s="24" t="s">
        <v>118</v>
      </c>
      <c r="B50" s="19">
        <v>266</v>
      </c>
      <c r="C50" s="19">
        <v>33209122.890000001</v>
      </c>
      <c r="D50" s="19">
        <v>4343.37</v>
      </c>
      <c r="E50" s="19">
        <v>4279240.2699999996</v>
      </c>
      <c r="F50" s="19">
        <v>6729859.0599999996</v>
      </c>
      <c r="G50" s="19">
        <v>9209243.0700000003</v>
      </c>
      <c r="H50" s="19">
        <v>973861.1</v>
      </c>
      <c r="I50" s="19">
        <v>12016919.390000001</v>
      </c>
    </row>
    <row r="51" spans="1:9">
      <c r="A51" s="24" t="s">
        <v>119</v>
      </c>
      <c r="B51" s="19">
        <v>211</v>
      </c>
      <c r="C51" s="19">
        <v>28381377.34</v>
      </c>
      <c r="D51" s="19"/>
      <c r="E51" s="19">
        <v>2260305.2599999998</v>
      </c>
      <c r="F51" s="19">
        <v>5691772.5499999998</v>
      </c>
      <c r="G51" s="19">
        <v>8091168.9800000004</v>
      </c>
      <c r="H51" s="19">
        <v>820969.59</v>
      </c>
      <c r="I51" s="19">
        <v>11517160.960000001</v>
      </c>
    </row>
    <row r="52" spans="1:9">
      <c r="A52" s="24" t="s">
        <v>120</v>
      </c>
      <c r="B52" s="19">
        <v>163</v>
      </c>
      <c r="C52" s="19">
        <v>23565522.510000002</v>
      </c>
      <c r="D52" s="19">
        <v>0</v>
      </c>
      <c r="E52" s="19">
        <v>3071542.66</v>
      </c>
      <c r="F52" s="19">
        <v>5162255.25</v>
      </c>
      <c r="G52" s="19">
        <v>6758211.4800000004</v>
      </c>
      <c r="H52" s="19">
        <v>996111.73</v>
      </c>
      <c r="I52" s="19">
        <v>7577401.3899999997</v>
      </c>
    </row>
    <row r="53" spans="1:9">
      <c r="A53" s="24" t="s">
        <v>121</v>
      </c>
      <c r="B53" s="19">
        <v>128</v>
      </c>
      <c r="C53" s="19">
        <v>19820517.75</v>
      </c>
      <c r="D53" s="19"/>
      <c r="E53" s="19">
        <v>2008979.58</v>
      </c>
      <c r="F53" s="19">
        <v>6317188.6299999999</v>
      </c>
      <c r="G53" s="19">
        <v>5097009.47</v>
      </c>
      <c r="H53" s="19">
        <v>617574.55000000005</v>
      </c>
      <c r="I53" s="19">
        <v>5779765.5199999996</v>
      </c>
    </row>
    <row r="54" spans="1:9">
      <c r="A54" s="24" t="s">
        <v>122</v>
      </c>
      <c r="B54" s="19">
        <v>100</v>
      </c>
      <c r="C54" s="19">
        <v>16399674.380000001</v>
      </c>
      <c r="D54" s="19"/>
      <c r="E54" s="19">
        <v>1078429.81</v>
      </c>
      <c r="F54" s="19">
        <v>4629334.97</v>
      </c>
      <c r="G54" s="19">
        <v>4635125.59</v>
      </c>
      <c r="H54" s="19">
        <v>652958.74</v>
      </c>
      <c r="I54" s="19">
        <v>5403825.2699999996</v>
      </c>
    </row>
    <row r="55" spans="1:9">
      <c r="A55" s="24" t="s">
        <v>123</v>
      </c>
      <c r="B55" s="19">
        <v>81</v>
      </c>
      <c r="C55" s="19">
        <v>14121089.380000001</v>
      </c>
      <c r="D55" s="19"/>
      <c r="E55" s="19">
        <v>1279602.55</v>
      </c>
      <c r="F55" s="19">
        <v>3877069.8</v>
      </c>
      <c r="G55" s="19">
        <v>3043946</v>
      </c>
      <c r="H55" s="19">
        <v>836752.07</v>
      </c>
      <c r="I55" s="19">
        <v>5083718.96</v>
      </c>
    </row>
    <row r="56" spans="1:9">
      <c r="A56" s="24" t="s">
        <v>124</v>
      </c>
      <c r="B56" s="19">
        <v>142</v>
      </c>
      <c r="C56" s="19">
        <v>26656792.289999999</v>
      </c>
      <c r="D56" s="19">
        <v>98.68</v>
      </c>
      <c r="E56" s="19">
        <v>3016720.06</v>
      </c>
      <c r="F56" s="19">
        <v>7629652.9400000004</v>
      </c>
      <c r="G56" s="19">
        <v>6005441.9100000001</v>
      </c>
      <c r="H56" s="19">
        <v>1271399.19</v>
      </c>
      <c r="I56" s="19">
        <v>8733578.1899999995</v>
      </c>
    </row>
    <row r="57" spans="1:9">
      <c r="A57" s="24" t="s">
        <v>125</v>
      </c>
      <c r="B57" s="19">
        <v>116</v>
      </c>
      <c r="C57" s="19">
        <v>24225517.940000001</v>
      </c>
      <c r="D57" s="19">
        <v>0</v>
      </c>
      <c r="E57" s="19">
        <v>2261532.84</v>
      </c>
      <c r="F57" s="19">
        <v>8273456.9100000001</v>
      </c>
      <c r="G57" s="19">
        <v>6572319.0899999999</v>
      </c>
      <c r="H57" s="19">
        <v>1243315.72</v>
      </c>
      <c r="I57" s="19">
        <v>5874893.3799999999</v>
      </c>
    </row>
    <row r="58" spans="1:9">
      <c r="A58" s="24" t="s">
        <v>126</v>
      </c>
      <c r="B58" s="19">
        <v>131</v>
      </c>
      <c r="C58" s="19">
        <v>30675579.219999999</v>
      </c>
      <c r="D58" s="19"/>
      <c r="E58" s="19">
        <v>3126130.04</v>
      </c>
      <c r="F58" s="19">
        <v>11652721.83</v>
      </c>
      <c r="G58" s="19">
        <v>7368560.6299999999</v>
      </c>
      <c r="H58" s="19">
        <v>222430.09</v>
      </c>
      <c r="I58" s="19">
        <v>8305736.6299999999</v>
      </c>
    </row>
    <row r="59" spans="1:9">
      <c r="A59" s="24" t="s">
        <v>127</v>
      </c>
      <c r="B59" s="19">
        <v>74</v>
      </c>
      <c r="C59" s="19">
        <v>19596261.02</v>
      </c>
      <c r="D59" s="19"/>
      <c r="E59" s="19">
        <v>1744279.22</v>
      </c>
      <c r="F59" s="19">
        <v>7611610.4199999999</v>
      </c>
      <c r="G59" s="19">
        <v>3082056.21</v>
      </c>
      <c r="H59" s="19">
        <v>530638.1</v>
      </c>
      <c r="I59" s="19">
        <v>6627677.0700000003</v>
      </c>
    </row>
    <row r="60" spans="1:9">
      <c r="A60" s="24" t="s">
        <v>128</v>
      </c>
      <c r="B60" s="19">
        <v>59</v>
      </c>
      <c r="C60" s="19">
        <v>17300017.68</v>
      </c>
      <c r="D60" s="19"/>
      <c r="E60" s="19">
        <v>1716101.07</v>
      </c>
      <c r="F60" s="19">
        <v>7990830.6600000001</v>
      </c>
      <c r="G60" s="19">
        <v>2462771.7799999998</v>
      </c>
      <c r="H60" s="19">
        <v>614807.54</v>
      </c>
      <c r="I60" s="19">
        <v>4515506.63</v>
      </c>
    </row>
    <row r="61" spans="1:9">
      <c r="A61" s="24" t="s">
        <v>129</v>
      </c>
      <c r="B61" s="19">
        <v>49</v>
      </c>
      <c r="C61" s="19">
        <v>15790667.91</v>
      </c>
      <c r="D61" s="19"/>
      <c r="E61" s="19">
        <v>716226.47</v>
      </c>
      <c r="F61" s="19">
        <v>8941119.9000000004</v>
      </c>
      <c r="G61" s="19">
        <v>2020026.25</v>
      </c>
      <c r="H61" s="19">
        <v>316316.38</v>
      </c>
      <c r="I61" s="19">
        <v>3796978.91</v>
      </c>
    </row>
    <row r="62" spans="1:9">
      <c r="A62" s="24" t="s">
        <v>130</v>
      </c>
      <c r="B62" s="19">
        <v>34</v>
      </c>
      <c r="C62" s="19">
        <v>12126352.859999999</v>
      </c>
      <c r="D62" s="19"/>
      <c r="E62" s="19">
        <v>422987.93</v>
      </c>
      <c r="F62" s="19">
        <v>7085003.6500000004</v>
      </c>
      <c r="G62" s="19">
        <v>1450019.42</v>
      </c>
      <c r="H62" s="19">
        <v>2887.37</v>
      </c>
      <c r="I62" s="19">
        <v>3165454.49</v>
      </c>
    </row>
    <row r="63" spans="1:9">
      <c r="A63" s="24" t="s">
        <v>131</v>
      </c>
      <c r="B63" s="19">
        <v>21</v>
      </c>
      <c r="C63" s="19">
        <v>8178752.6699999999</v>
      </c>
      <c r="D63" s="19"/>
      <c r="E63" s="19">
        <v>322663.06</v>
      </c>
      <c r="F63" s="19">
        <v>3214222.08</v>
      </c>
      <c r="G63" s="19">
        <v>1880373.14</v>
      </c>
      <c r="H63" s="19"/>
      <c r="I63" s="19">
        <v>2761494.39</v>
      </c>
    </row>
    <row r="64" spans="1:9">
      <c r="A64" s="24" t="s">
        <v>132</v>
      </c>
      <c r="B64" s="19">
        <v>38</v>
      </c>
      <c r="C64" s="19">
        <v>16180911.449999999</v>
      </c>
      <c r="D64" s="19"/>
      <c r="E64" s="19">
        <v>663977.37</v>
      </c>
      <c r="F64" s="19">
        <v>9797595.9700000007</v>
      </c>
      <c r="G64" s="19">
        <v>2409946.88</v>
      </c>
      <c r="H64" s="19">
        <v>6576</v>
      </c>
      <c r="I64" s="19">
        <v>3302815.23</v>
      </c>
    </row>
    <row r="65" spans="1:9">
      <c r="A65" s="24" t="s">
        <v>133</v>
      </c>
      <c r="B65" s="19">
        <v>20</v>
      </c>
      <c r="C65" s="19">
        <v>9631886.0999999996</v>
      </c>
      <c r="D65" s="19"/>
      <c r="E65" s="19">
        <v>165309.73000000001</v>
      </c>
      <c r="F65" s="19">
        <v>5999233.7400000002</v>
      </c>
      <c r="G65" s="19">
        <v>948828.81</v>
      </c>
      <c r="H65" s="19">
        <v>0</v>
      </c>
      <c r="I65" s="19">
        <v>2518513.8199999998</v>
      </c>
    </row>
    <row r="66" spans="1:9">
      <c r="A66" s="24" t="s">
        <v>135</v>
      </c>
      <c r="B66" s="19">
        <v>13</v>
      </c>
      <c r="C66" s="19">
        <v>7472457.9199999999</v>
      </c>
      <c r="D66" s="19"/>
      <c r="E66" s="19">
        <v>72116.600000000006</v>
      </c>
      <c r="F66" s="19">
        <v>3559816.08</v>
      </c>
      <c r="G66" s="19">
        <v>1847761.22</v>
      </c>
      <c r="H66" s="19"/>
      <c r="I66" s="19">
        <v>1992764.02</v>
      </c>
    </row>
    <row r="67" spans="1:9">
      <c r="A67" s="24" t="s">
        <v>136</v>
      </c>
      <c r="B67" s="19">
        <v>5</v>
      </c>
      <c r="C67" s="19">
        <v>3142493.11</v>
      </c>
      <c r="D67" s="19"/>
      <c r="E67" s="19">
        <v>27980.59</v>
      </c>
      <c r="F67" s="19">
        <v>1234834.51</v>
      </c>
      <c r="G67" s="19">
        <v>590979.03</v>
      </c>
      <c r="H67" s="19">
        <v>630018.89</v>
      </c>
      <c r="I67" s="19">
        <v>658680.09</v>
      </c>
    </row>
    <row r="68" spans="1:9">
      <c r="A68" s="24" t="s">
        <v>137</v>
      </c>
      <c r="B68" s="19">
        <v>6</v>
      </c>
      <c r="C68" s="19">
        <v>4052116.15</v>
      </c>
      <c r="D68" s="19"/>
      <c r="E68" s="19">
        <v>691343.19</v>
      </c>
      <c r="F68" s="19">
        <v>2386924.1</v>
      </c>
      <c r="G68" s="19"/>
      <c r="H68" s="19"/>
      <c r="I68" s="19">
        <v>973848.86</v>
      </c>
    </row>
    <row r="69" spans="1:9">
      <c r="A69" s="24" t="s">
        <v>138</v>
      </c>
      <c r="B69" s="19">
        <v>18</v>
      </c>
      <c r="C69" s="19">
        <v>13648910.84</v>
      </c>
      <c r="D69" s="19"/>
      <c r="E69" s="19">
        <v>142884.34</v>
      </c>
      <c r="F69" s="19">
        <v>11029684.140000001</v>
      </c>
      <c r="G69" s="19">
        <v>65705.8</v>
      </c>
      <c r="H69" s="19"/>
      <c r="I69" s="19">
        <v>2410636.56</v>
      </c>
    </row>
    <row r="70" spans="1:9">
      <c r="A70" s="24" t="s">
        <v>139</v>
      </c>
      <c r="B70" s="19">
        <v>8</v>
      </c>
      <c r="C70" s="19">
        <v>6822515.0599999996</v>
      </c>
      <c r="D70" s="19"/>
      <c r="E70" s="19">
        <v>358531.09</v>
      </c>
      <c r="F70" s="19">
        <v>4747268.5</v>
      </c>
      <c r="G70" s="19">
        <v>1177698.3400000001</v>
      </c>
      <c r="H70" s="19"/>
      <c r="I70" s="19">
        <v>539017.13</v>
      </c>
    </row>
    <row r="71" spans="1:9">
      <c r="A71" s="24" t="s">
        <v>140</v>
      </c>
      <c r="B71" s="19">
        <v>46</v>
      </c>
      <c r="C71" s="19">
        <v>66179258.710000001</v>
      </c>
      <c r="D71" s="19"/>
      <c r="E71" s="19">
        <v>401439.92</v>
      </c>
      <c r="F71" s="19">
        <v>53229781.590000004</v>
      </c>
      <c r="G71" s="19">
        <v>3940720.05</v>
      </c>
      <c r="H71" s="19">
        <v>1042585.93</v>
      </c>
      <c r="I71" s="19">
        <v>7564731.2199999997</v>
      </c>
    </row>
    <row r="72" spans="1:9">
      <c r="A72" s="24" t="s">
        <v>134</v>
      </c>
      <c r="B72" s="19">
        <v>17</v>
      </c>
      <c r="C72" s="19">
        <v>8906629.0800000001</v>
      </c>
      <c r="D72" s="19"/>
      <c r="E72" s="19">
        <v>556957.55000000005</v>
      </c>
      <c r="F72" s="19">
        <v>4810081.74</v>
      </c>
      <c r="G72" s="19">
        <v>1020937.41</v>
      </c>
      <c r="H72" s="19">
        <v>0</v>
      </c>
      <c r="I72" s="19">
        <v>2518652.38</v>
      </c>
    </row>
    <row r="73" spans="1:9">
      <c r="A73" s="24" t="s">
        <v>141</v>
      </c>
      <c r="B73" s="19">
        <v>2583446</v>
      </c>
      <c r="C73" s="19">
        <v>16239606643.099998</v>
      </c>
      <c r="D73" s="19">
        <v>1394060318.5599997</v>
      </c>
      <c r="E73" s="19">
        <v>1683745982.9199996</v>
      </c>
      <c r="F73" s="19">
        <v>953319209.86999953</v>
      </c>
      <c r="G73" s="19">
        <v>881220997.28999984</v>
      </c>
      <c r="H73" s="19">
        <v>356946271.29999983</v>
      </c>
      <c r="I73" s="19">
        <v>12364374181.719992</v>
      </c>
    </row>
  </sheetData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72"/>
  <sheetViews>
    <sheetView zoomScale="70" workbookViewId="0"/>
  </sheetViews>
  <sheetFormatPr defaultRowHeight="15"/>
  <cols>
    <col min="1" max="1" width="21.140625" customWidth="1"/>
    <col min="2" max="2" width="29.7109375" customWidth="1"/>
    <col min="3" max="3" width="13.42578125" customWidth="1"/>
    <col min="4" max="4" width="51.42578125" customWidth="1"/>
    <col min="5" max="5" width="13.42578125" customWidth="1"/>
    <col min="6" max="6" width="37.85546875" customWidth="1"/>
    <col min="7" max="7" width="13.42578125" customWidth="1"/>
    <col min="8" max="8" width="31.5703125" customWidth="1"/>
    <col min="9" max="9" width="13.42578125" customWidth="1"/>
    <col min="10" max="10" width="49.140625" customWidth="1"/>
    <col min="11" max="11" width="14.5703125" customWidth="1"/>
    <col min="12" max="12" width="31" customWidth="1"/>
    <col min="13" max="13" width="13.42578125" customWidth="1"/>
    <col min="14" max="14" width="29.85546875" customWidth="1"/>
    <col min="15" max="15" width="11.7109375" customWidth="1"/>
    <col min="16" max="16" width="16" customWidth="1"/>
    <col min="17" max="17" width="29.140625" customWidth="1"/>
    <col min="18" max="18" width="12" customWidth="1"/>
    <col min="19" max="19" width="36.85546875" customWidth="1"/>
    <col min="20" max="20" width="25.42578125" customWidth="1"/>
    <col min="21" max="21" width="12" customWidth="1"/>
    <col min="22" max="22" width="33.140625" customWidth="1"/>
    <col min="23" max="23" width="16" customWidth="1"/>
  </cols>
  <sheetData>
    <row r="1" spans="1:23">
      <c r="A1" s="15" t="s">
        <v>347</v>
      </c>
      <c r="B1" s="16" t="s">
        <v>1</v>
      </c>
      <c r="C1" s="118" t="s">
        <v>348</v>
      </c>
      <c r="D1" s="115"/>
      <c r="E1" s="115"/>
      <c r="F1" s="115"/>
      <c r="G1" s="115"/>
      <c r="H1" s="115"/>
      <c r="I1" s="115"/>
      <c r="J1" s="115"/>
    </row>
    <row r="2" spans="1:23">
      <c r="A2" s="119" t="s">
        <v>349</v>
      </c>
      <c r="B2" s="119"/>
      <c r="C2" s="116" t="s">
        <v>350</v>
      </c>
      <c r="D2" s="116"/>
      <c r="E2" s="116"/>
      <c r="F2" s="116"/>
      <c r="G2" s="116"/>
      <c r="H2" s="116"/>
      <c r="I2" s="116"/>
      <c r="J2" s="116"/>
    </row>
    <row r="3" spans="1:23" s="7" customFormat="1">
      <c r="A3" s="15" t="s">
        <v>4</v>
      </c>
      <c r="B3" s="15" t="s">
        <v>351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  <c r="Q3"/>
      <c r="R3"/>
      <c r="S3"/>
      <c r="T3"/>
      <c r="U3"/>
      <c r="V3"/>
      <c r="W3"/>
    </row>
    <row r="4" spans="1:23" s="8" customFormat="1" ht="30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/>
      <c r="M4"/>
      <c r="N4"/>
      <c r="O4"/>
    </row>
    <row r="5" spans="1:23" s="8" customFormat="1" ht="45">
      <c r="A5" s="42" t="s">
        <v>357</v>
      </c>
      <c r="B5" s="28" t="s">
        <v>358</v>
      </c>
      <c r="C5" s="28" t="s">
        <v>359</v>
      </c>
      <c r="D5" s="28" t="s">
        <v>358</v>
      </c>
      <c r="E5" s="28" t="s">
        <v>359</v>
      </c>
      <c r="F5" s="28" t="s">
        <v>358</v>
      </c>
      <c r="G5" s="28" t="s">
        <v>359</v>
      </c>
      <c r="H5" s="28" t="s">
        <v>358</v>
      </c>
      <c r="I5" s="28" t="s">
        <v>359</v>
      </c>
      <c r="J5" s="28" t="s">
        <v>358</v>
      </c>
      <c r="K5" s="28" t="s">
        <v>359</v>
      </c>
      <c r="L5"/>
      <c r="M5"/>
      <c r="N5"/>
      <c r="O5"/>
    </row>
    <row r="6" spans="1:23">
      <c r="A6" s="18" t="s">
        <v>75</v>
      </c>
      <c r="B6" s="19">
        <v>504654</v>
      </c>
      <c r="C6" s="19">
        <v>188134828.66999999</v>
      </c>
      <c r="D6" s="19">
        <v>3829521</v>
      </c>
      <c r="E6" s="19">
        <v>285816352.72000003</v>
      </c>
      <c r="F6" s="19">
        <v>123771</v>
      </c>
      <c r="G6" s="19">
        <v>48071255.049999997</v>
      </c>
      <c r="H6" s="19">
        <v>223074</v>
      </c>
      <c r="I6" s="19">
        <v>71072591.400000006</v>
      </c>
      <c r="J6" s="19">
        <v>224321</v>
      </c>
      <c r="K6" s="19">
        <v>106617897.33</v>
      </c>
    </row>
    <row r="7" spans="1:23">
      <c r="A7" s="18" t="s">
        <v>76</v>
      </c>
      <c r="B7" s="19">
        <v>216549</v>
      </c>
      <c r="C7" s="19">
        <v>317043727.69</v>
      </c>
      <c r="D7" s="19">
        <v>219501</v>
      </c>
      <c r="E7" s="19">
        <v>315437640.79000002</v>
      </c>
      <c r="F7" s="19">
        <v>55740</v>
      </c>
      <c r="G7" s="19">
        <v>81145849.599999994</v>
      </c>
      <c r="H7" s="19">
        <v>57666</v>
      </c>
      <c r="I7" s="19">
        <v>82661307.629999995</v>
      </c>
      <c r="J7" s="19">
        <v>196874</v>
      </c>
      <c r="K7" s="19">
        <v>296766682.37</v>
      </c>
    </row>
    <row r="8" spans="1:23">
      <c r="A8" s="18" t="s">
        <v>77</v>
      </c>
      <c r="B8" s="19">
        <v>193376</v>
      </c>
      <c r="C8" s="19">
        <v>483205728.42000002</v>
      </c>
      <c r="D8" s="19">
        <v>108217</v>
      </c>
      <c r="E8" s="19">
        <v>264977805.38</v>
      </c>
      <c r="F8" s="19">
        <v>39800</v>
      </c>
      <c r="G8" s="19">
        <v>98417595.790000007</v>
      </c>
      <c r="H8" s="19">
        <v>33197</v>
      </c>
      <c r="I8" s="19">
        <v>81486368.629999995</v>
      </c>
      <c r="J8" s="19">
        <v>191993</v>
      </c>
      <c r="K8" s="19">
        <v>478542748.51999998</v>
      </c>
    </row>
    <row r="9" spans="1:23">
      <c r="A9" s="18" t="s">
        <v>78</v>
      </c>
      <c r="B9" s="19">
        <v>146370</v>
      </c>
      <c r="C9" s="19">
        <v>513335187.37</v>
      </c>
      <c r="D9" s="19">
        <v>60167</v>
      </c>
      <c r="E9" s="19">
        <v>207992433.59999999</v>
      </c>
      <c r="F9" s="19">
        <v>31422</v>
      </c>
      <c r="G9" s="19">
        <v>109093843.15000001</v>
      </c>
      <c r="H9" s="19">
        <v>21490</v>
      </c>
      <c r="I9" s="19">
        <v>74252905.510000005</v>
      </c>
      <c r="J9" s="19">
        <v>203570</v>
      </c>
      <c r="K9" s="19">
        <v>725402222.74000001</v>
      </c>
    </row>
    <row r="10" spans="1:23">
      <c r="A10" s="18" t="s">
        <v>79</v>
      </c>
      <c r="B10" s="19">
        <v>85403</v>
      </c>
      <c r="C10" s="19">
        <v>383876438.07999998</v>
      </c>
      <c r="D10" s="19">
        <v>38202</v>
      </c>
      <c r="E10" s="19">
        <v>170605381.38</v>
      </c>
      <c r="F10" s="19">
        <v>25443</v>
      </c>
      <c r="G10" s="19">
        <v>114210529.87</v>
      </c>
      <c r="H10" s="19">
        <v>15225</v>
      </c>
      <c r="I10" s="19">
        <v>68068685.5</v>
      </c>
      <c r="J10" s="19">
        <v>315242</v>
      </c>
      <c r="K10" s="19">
        <v>1401805027.6900001</v>
      </c>
    </row>
    <row r="11" spans="1:23">
      <c r="A11" s="18" t="s">
        <v>80</v>
      </c>
      <c r="B11" s="19">
        <v>67826</v>
      </c>
      <c r="C11" s="19">
        <v>371850957.12</v>
      </c>
      <c r="D11" s="19">
        <v>26498</v>
      </c>
      <c r="E11" s="19">
        <v>144850095.44999999</v>
      </c>
      <c r="F11" s="19">
        <v>21540</v>
      </c>
      <c r="G11" s="19">
        <v>117646145.04000001</v>
      </c>
      <c r="H11" s="19">
        <v>11069</v>
      </c>
      <c r="I11" s="19">
        <v>60522892.969999999</v>
      </c>
      <c r="J11" s="19">
        <v>284198</v>
      </c>
      <c r="K11" s="19">
        <v>1549215070.4000001</v>
      </c>
    </row>
    <row r="12" spans="1:23">
      <c r="A12" s="18" t="s">
        <v>81</v>
      </c>
      <c r="B12" s="19">
        <v>48830</v>
      </c>
      <c r="C12" s="19">
        <v>317413579.94999999</v>
      </c>
      <c r="D12" s="19">
        <v>18206</v>
      </c>
      <c r="E12" s="19">
        <v>117753520.17</v>
      </c>
      <c r="F12" s="19">
        <v>17278</v>
      </c>
      <c r="G12" s="19">
        <v>112048927.56999999</v>
      </c>
      <c r="H12" s="19">
        <v>8712</v>
      </c>
      <c r="I12" s="19">
        <v>56461926.060000002</v>
      </c>
      <c r="J12" s="19">
        <v>264107</v>
      </c>
      <c r="K12" s="19">
        <v>1709783976</v>
      </c>
    </row>
    <row r="13" spans="1:23">
      <c r="A13" s="18" t="s">
        <v>82</v>
      </c>
      <c r="B13" s="19">
        <v>37729</v>
      </c>
      <c r="C13" s="19">
        <v>283819250.36000001</v>
      </c>
      <c r="D13" s="19">
        <v>13473</v>
      </c>
      <c r="E13" s="19">
        <v>100738451.38</v>
      </c>
      <c r="F13" s="19">
        <v>15020</v>
      </c>
      <c r="G13" s="19">
        <v>112449798.39</v>
      </c>
      <c r="H13" s="19">
        <v>6850</v>
      </c>
      <c r="I13" s="19">
        <v>51266301.270000003</v>
      </c>
      <c r="J13" s="19">
        <v>215815</v>
      </c>
      <c r="K13" s="19">
        <v>1616214609.1800001</v>
      </c>
    </row>
    <row r="14" spans="1:23">
      <c r="A14" s="18" t="s">
        <v>83</v>
      </c>
      <c r="B14" s="19">
        <v>26450</v>
      </c>
      <c r="C14" s="19">
        <v>224605907.91</v>
      </c>
      <c r="D14" s="19">
        <v>9996</v>
      </c>
      <c r="E14" s="19">
        <v>84679455.680000007</v>
      </c>
      <c r="F14" s="19">
        <v>12862</v>
      </c>
      <c r="G14" s="19">
        <v>109176676.43000001</v>
      </c>
      <c r="H14" s="19">
        <v>5310</v>
      </c>
      <c r="I14" s="19">
        <v>45035391.310000002</v>
      </c>
      <c r="J14" s="19">
        <v>199308</v>
      </c>
      <c r="K14" s="19">
        <v>1696098867.76</v>
      </c>
    </row>
    <row r="15" spans="1:23">
      <c r="A15" s="18" t="s">
        <v>84</v>
      </c>
      <c r="B15" s="19">
        <v>24744</v>
      </c>
      <c r="C15" s="19">
        <v>233934245.34999999</v>
      </c>
      <c r="D15" s="19">
        <v>7724</v>
      </c>
      <c r="E15" s="19">
        <v>73203193.469999999</v>
      </c>
      <c r="F15" s="19">
        <v>11414</v>
      </c>
      <c r="G15" s="19">
        <v>108396673.51000001</v>
      </c>
      <c r="H15" s="19">
        <v>4369</v>
      </c>
      <c r="I15" s="19">
        <v>41429951.369999997</v>
      </c>
      <c r="J15" s="19">
        <v>190320</v>
      </c>
      <c r="K15" s="19">
        <v>1808975665.8</v>
      </c>
    </row>
    <row r="16" spans="1:23">
      <c r="A16" s="18" t="s">
        <v>85</v>
      </c>
      <c r="B16" s="19">
        <v>18835</v>
      </c>
      <c r="C16" s="19">
        <v>197372037.11000001</v>
      </c>
      <c r="D16" s="19">
        <v>6237</v>
      </c>
      <c r="E16" s="19">
        <v>65293086.759999998</v>
      </c>
      <c r="F16" s="19">
        <v>10382</v>
      </c>
      <c r="G16" s="19">
        <v>108796714.12</v>
      </c>
      <c r="H16" s="19">
        <v>3710</v>
      </c>
      <c r="I16" s="19">
        <v>38915567.219999999</v>
      </c>
      <c r="J16" s="19">
        <v>184620</v>
      </c>
      <c r="K16" s="19">
        <v>1942201567.8800001</v>
      </c>
    </row>
    <row r="17" spans="1:11">
      <c r="A17" s="18" t="s">
        <v>86</v>
      </c>
      <c r="B17" s="19">
        <v>18071</v>
      </c>
      <c r="C17" s="19">
        <v>207333035.38</v>
      </c>
      <c r="D17" s="19">
        <v>4918</v>
      </c>
      <c r="E17" s="19">
        <v>56451158.909999996</v>
      </c>
      <c r="F17" s="19">
        <v>8565</v>
      </c>
      <c r="G17" s="19">
        <v>98412564.189999998</v>
      </c>
      <c r="H17" s="19">
        <v>3077</v>
      </c>
      <c r="I17" s="19">
        <v>35337170.520000003</v>
      </c>
      <c r="J17" s="19">
        <v>202732</v>
      </c>
      <c r="K17" s="19">
        <v>2335080290.0100002</v>
      </c>
    </row>
    <row r="18" spans="1:11">
      <c r="A18" s="18" t="s">
        <v>87</v>
      </c>
      <c r="B18" s="19">
        <v>11767</v>
      </c>
      <c r="C18" s="19">
        <v>146988873.62</v>
      </c>
      <c r="D18" s="19">
        <v>3935</v>
      </c>
      <c r="E18" s="19">
        <v>49097164.149999999</v>
      </c>
      <c r="F18" s="19">
        <v>7675</v>
      </c>
      <c r="G18" s="19">
        <v>95854802.099999994</v>
      </c>
      <c r="H18" s="19">
        <v>2469</v>
      </c>
      <c r="I18" s="19">
        <v>30827514.23</v>
      </c>
      <c r="J18" s="19">
        <v>173458</v>
      </c>
      <c r="K18" s="19">
        <v>2169259961.8499999</v>
      </c>
    </row>
    <row r="19" spans="1:11">
      <c r="A19" s="18" t="s">
        <v>88</v>
      </c>
      <c r="B19" s="19">
        <v>10537</v>
      </c>
      <c r="C19" s="19">
        <v>142115091.72999999</v>
      </c>
      <c r="D19" s="19">
        <v>3276</v>
      </c>
      <c r="E19" s="19">
        <v>44149083.960000001</v>
      </c>
      <c r="F19" s="19">
        <v>6876</v>
      </c>
      <c r="G19" s="19">
        <v>92731832.510000005</v>
      </c>
      <c r="H19" s="19">
        <v>2118</v>
      </c>
      <c r="I19" s="19">
        <v>28567613.93</v>
      </c>
      <c r="J19" s="19">
        <v>163426</v>
      </c>
      <c r="K19" s="19">
        <v>2206963856.3800001</v>
      </c>
    </row>
    <row r="20" spans="1:11">
      <c r="A20" s="18" t="s">
        <v>89</v>
      </c>
      <c r="B20" s="19">
        <v>8627</v>
      </c>
      <c r="C20" s="19">
        <v>124983006.20999999</v>
      </c>
      <c r="D20" s="19">
        <v>2758</v>
      </c>
      <c r="E20" s="19">
        <v>39951831.670000002</v>
      </c>
      <c r="F20" s="19">
        <v>6315</v>
      </c>
      <c r="G20" s="19">
        <v>91486252.349999994</v>
      </c>
      <c r="H20" s="19">
        <v>1791</v>
      </c>
      <c r="I20" s="19">
        <v>25941224.27</v>
      </c>
      <c r="J20" s="19">
        <v>149685</v>
      </c>
      <c r="K20" s="19">
        <v>2170845493.79</v>
      </c>
    </row>
    <row r="21" spans="1:11">
      <c r="A21" s="18" t="s">
        <v>90</v>
      </c>
      <c r="B21" s="19">
        <v>7486</v>
      </c>
      <c r="C21" s="19">
        <v>116054778.86</v>
      </c>
      <c r="D21" s="19">
        <v>2345</v>
      </c>
      <c r="E21" s="19">
        <v>36239676.149999999</v>
      </c>
      <c r="F21" s="19">
        <v>5640</v>
      </c>
      <c r="G21" s="19">
        <v>87344903.450000003</v>
      </c>
      <c r="H21" s="19">
        <v>1493</v>
      </c>
      <c r="I21" s="19">
        <v>23122546.579999998</v>
      </c>
      <c r="J21" s="19">
        <v>137547</v>
      </c>
      <c r="K21" s="19">
        <v>2132081897.9000001</v>
      </c>
    </row>
    <row r="22" spans="1:11">
      <c r="A22" s="18" t="s">
        <v>91</v>
      </c>
      <c r="B22" s="19">
        <v>5807</v>
      </c>
      <c r="C22" s="19">
        <v>95768580.700000003</v>
      </c>
      <c r="D22" s="19">
        <v>2065</v>
      </c>
      <c r="E22" s="19">
        <v>34033655.109999999</v>
      </c>
      <c r="F22" s="19">
        <v>5093</v>
      </c>
      <c r="G22" s="19">
        <v>83999964.530000001</v>
      </c>
      <c r="H22" s="19">
        <v>1292</v>
      </c>
      <c r="I22" s="19">
        <v>21302829.920000002</v>
      </c>
      <c r="J22" s="19">
        <v>151673</v>
      </c>
      <c r="K22" s="19">
        <v>2502104298.1799998</v>
      </c>
    </row>
    <row r="23" spans="1:11">
      <c r="A23" s="18" t="s">
        <v>92</v>
      </c>
      <c r="B23" s="19">
        <v>5784</v>
      </c>
      <c r="C23" s="19">
        <v>100918938</v>
      </c>
      <c r="D23" s="19">
        <v>1759</v>
      </c>
      <c r="E23" s="19">
        <v>30743617.43</v>
      </c>
      <c r="F23" s="19">
        <v>4599</v>
      </c>
      <c r="G23" s="19">
        <v>80462481.060000002</v>
      </c>
      <c r="H23" s="19">
        <v>1189</v>
      </c>
      <c r="I23" s="19">
        <v>20806214.649999999</v>
      </c>
      <c r="J23" s="19">
        <v>114789</v>
      </c>
      <c r="K23" s="19">
        <v>2007682748.53</v>
      </c>
    </row>
    <row r="24" spans="1:11">
      <c r="A24" s="18" t="s">
        <v>93</v>
      </c>
      <c r="B24" s="19">
        <v>4699</v>
      </c>
      <c r="C24" s="19">
        <v>86823161.150000006</v>
      </c>
      <c r="D24" s="19">
        <v>1564</v>
      </c>
      <c r="E24" s="19">
        <v>28887704.149999999</v>
      </c>
      <c r="F24" s="19">
        <v>4377</v>
      </c>
      <c r="G24" s="19">
        <v>80932216.340000004</v>
      </c>
      <c r="H24" s="19">
        <v>1052</v>
      </c>
      <c r="I24" s="19">
        <v>19461796.91</v>
      </c>
      <c r="J24" s="19">
        <v>103092</v>
      </c>
      <c r="K24" s="19">
        <v>1907959520.52</v>
      </c>
    </row>
    <row r="25" spans="1:11">
      <c r="A25" s="18" t="s">
        <v>94</v>
      </c>
      <c r="B25" s="19">
        <v>4080</v>
      </c>
      <c r="C25" s="19">
        <v>79544478.75</v>
      </c>
      <c r="D25" s="19">
        <v>1348</v>
      </c>
      <c r="E25" s="19">
        <v>26275747.789999999</v>
      </c>
      <c r="F25" s="19">
        <v>3977</v>
      </c>
      <c r="G25" s="19">
        <v>77555992.689999998</v>
      </c>
      <c r="H25" s="19">
        <v>1006</v>
      </c>
      <c r="I25" s="19">
        <v>19639504.649999999</v>
      </c>
      <c r="J25" s="19">
        <v>93936</v>
      </c>
      <c r="K25" s="19">
        <v>1831121572.6300001</v>
      </c>
    </row>
    <row r="26" spans="1:11">
      <c r="A26" s="18" t="s">
        <v>95</v>
      </c>
      <c r="B26" s="19">
        <v>6551</v>
      </c>
      <c r="C26" s="19">
        <v>137294155.34999999</v>
      </c>
      <c r="D26" s="19">
        <v>2325</v>
      </c>
      <c r="E26" s="19">
        <v>48613984.240000002</v>
      </c>
      <c r="F26" s="19">
        <v>6726</v>
      </c>
      <c r="G26" s="19">
        <v>141066564.72</v>
      </c>
      <c r="H26" s="19">
        <v>1566</v>
      </c>
      <c r="I26" s="19">
        <v>32810260.91</v>
      </c>
      <c r="J26" s="19">
        <v>149087</v>
      </c>
      <c r="K26" s="19">
        <v>3120220676.4200001</v>
      </c>
    </row>
    <row r="27" spans="1:11">
      <c r="A27" s="18" t="s">
        <v>96</v>
      </c>
      <c r="B27" s="19">
        <v>5499</v>
      </c>
      <c r="C27" s="19">
        <v>126231618.27</v>
      </c>
      <c r="D27" s="19">
        <v>1753</v>
      </c>
      <c r="E27" s="19">
        <v>40240110.119999997</v>
      </c>
      <c r="F27" s="19">
        <v>5931</v>
      </c>
      <c r="G27" s="19">
        <v>136226653.93000001</v>
      </c>
      <c r="H27" s="19">
        <v>1278</v>
      </c>
      <c r="I27" s="19">
        <v>29366818.91</v>
      </c>
      <c r="J27" s="19">
        <v>102102</v>
      </c>
      <c r="K27" s="19">
        <v>2344890230.3200002</v>
      </c>
    </row>
    <row r="28" spans="1:11">
      <c r="A28" s="18" t="s">
        <v>97</v>
      </c>
      <c r="B28" s="19">
        <v>4182</v>
      </c>
      <c r="C28" s="19">
        <v>104400095.16</v>
      </c>
      <c r="D28" s="19">
        <v>1531</v>
      </c>
      <c r="E28" s="19">
        <v>38243297.68</v>
      </c>
      <c r="F28" s="19">
        <v>5094</v>
      </c>
      <c r="G28" s="19">
        <v>127298003.26000001</v>
      </c>
      <c r="H28" s="19">
        <v>1108</v>
      </c>
      <c r="I28" s="19">
        <v>27681779.920000002</v>
      </c>
      <c r="J28" s="19">
        <v>81131</v>
      </c>
      <c r="K28" s="19">
        <v>2025897982.3</v>
      </c>
    </row>
    <row r="29" spans="1:11">
      <c r="A29" s="18" t="s">
        <v>98</v>
      </c>
      <c r="B29" s="19">
        <v>3377</v>
      </c>
      <c r="C29" s="19">
        <v>91077945.989999995</v>
      </c>
      <c r="D29" s="19">
        <v>1242</v>
      </c>
      <c r="E29" s="19">
        <v>33483217.399999999</v>
      </c>
      <c r="F29" s="19">
        <v>4456</v>
      </c>
      <c r="G29" s="19">
        <v>120119197.26000001</v>
      </c>
      <c r="H29" s="19">
        <v>976</v>
      </c>
      <c r="I29" s="19">
        <v>26321204.620000001</v>
      </c>
      <c r="J29" s="19">
        <v>67133</v>
      </c>
      <c r="K29" s="19">
        <v>1812197994.3199999</v>
      </c>
    </row>
    <row r="30" spans="1:11">
      <c r="A30" s="18" t="s">
        <v>99</v>
      </c>
      <c r="B30" s="19">
        <v>2764</v>
      </c>
      <c r="C30" s="19">
        <v>80029882.969999999</v>
      </c>
      <c r="D30" s="19">
        <v>1020</v>
      </c>
      <c r="E30" s="19">
        <v>29533212.870000001</v>
      </c>
      <c r="F30" s="19">
        <v>4109</v>
      </c>
      <c r="G30" s="19">
        <v>119070833.3</v>
      </c>
      <c r="H30" s="19">
        <v>812</v>
      </c>
      <c r="I30" s="19">
        <v>23516279.699999999</v>
      </c>
      <c r="J30" s="19">
        <v>60039</v>
      </c>
      <c r="K30" s="19">
        <v>1740788710.8299999</v>
      </c>
    </row>
    <row r="31" spans="1:11">
      <c r="A31" s="18" t="s">
        <v>100</v>
      </c>
      <c r="B31" s="19">
        <v>3062</v>
      </c>
      <c r="C31" s="19">
        <v>96240811.319999993</v>
      </c>
      <c r="D31" s="19">
        <v>1361</v>
      </c>
      <c r="E31" s="19">
        <v>42666072.549999997</v>
      </c>
      <c r="F31" s="19">
        <v>5229</v>
      </c>
      <c r="G31" s="19">
        <v>164480838.77000001</v>
      </c>
      <c r="H31" s="19">
        <v>1007</v>
      </c>
      <c r="I31" s="19">
        <v>31634325.940000001</v>
      </c>
      <c r="J31" s="19">
        <v>76783</v>
      </c>
      <c r="K31" s="19">
        <v>2416192062.29</v>
      </c>
    </row>
    <row r="32" spans="1:11">
      <c r="A32" s="18" t="s">
        <v>101</v>
      </c>
      <c r="B32" s="19">
        <v>2589</v>
      </c>
      <c r="C32" s="19">
        <v>89102484.409999996</v>
      </c>
      <c r="D32" s="19">
        <v>1073</v>
      </c>
      <c r="E32" s="19">
        <v>36924119.689999998</v>
      </c>
      <c r="F32" s="19">
        <v>4350</v>
      </c>
      <c r="G32" s="19">
        <v>150026803.25</v>
      </c>
      <c r="H32" s="19">
        <v>768</v>
      </c>
      <c r="I32" s="19">
        <v>26453203.370000001</v>
      </c>
      <c r="J32" s="19">
        <v>65213</v>
      </c>
      <c r="K32" s="19">
        <v>2247910384.6999998</v>
      </c>
    </row>
    <row r="33" spans="1:11">
      <c r="A33" s="18" t="s">
        <v>102</v>
      </c>
      <c r="B33" s="19">
        <v>1852</v>
      </c>
      <c r="C33" s="19">
        <v>69378691.650000006</v>
      </c>
      <c r="D33" s="19">
        <v>935</v>
      </c>
      <c r="E33" s="19">
        <v>34997131.590000004</v>
      </c>
      <c r="F33" s="19">
        <v>3787</v>
      </c>
      <c r="G33" s="19">
        <v>141946831.06</v>
      </c>
      <c r="H33" s="19">
        <v>631</v>
      </c>
      <c r="I33" s="19">
        <v>23625710.149999999</v>
      </c>
      <c r="J33" s="19">
        <v>53531</v>
      </c>
      <c r="K33" s="19">
        <v>2004488659.7</v>
      </c>
    </row>
    <row r="34" spans="1:11">
      <c r="A34" s="18" t="s">
        <v>103</v>
      </c>
      <c r="B34" s="19">
        <v>1559</v>
      </c>
      <c r="C34" s="19">
        <v>63056471.25</v>
      </c>
      <c r="D34" s="19">
        <v>818</v>
      </c>
      <c r="E34" s="19">
        <v>33094920.539999999</v>
      </c>
      <c r="F34" s="19">
        <v>3283</v>
      </c>
      <c r="G34" s="19">
        <v>132761358.52</v>
      </c>
      <c r="H34" s="19">
        <v>549</v>
      </c>
      <c r="I34" s="19">
        <v>22166201.98</v>
      </c>
      <c r="J34" s="19">
        <v>37889</v>
      </c>
      <c r="K34" s="19">
        <v>1530150383.6700001</v>
      </c>
    </row>
    <row r="35" spans="1:11">
      <c r="A35" s="18" t="s">
        <v>104</v>
      </c>
      <c r="B35" s="19">
        <v>1217</v>
      </c>
      <c r="C35" s="19">
        <v>52854845.149999999</v>
      </c>
      <c r="D35" s="19">
        <v>615</v>
      </c>
      <c r="E35" s="19">
        <v>26711171.949999999</v>
      </c>
      <c r="F35" s="19">
        <v>2848</v>
      </c>
      <c r="G35" s="19">
        <v>123786330.88</v>
      </c>
      <c r="H35" s="19">
        <v>455</v>
      </c>
      <c r="I35" s="19">
        <v>19746269.59</v>
      </c>
      <c r="J35" s="19">
        <v>23377</v>
      </c>
      <c r="K35" s="19">
        <v>1014521763.64</v>
      </c>
    </row>
    <row r="36" spans="1:11">
      <c r="A36" s="18" t="s">
        <v>105</v>
      </c>
      <c r="B36" s="19">
        <v>1581</v>
      </c>
      <c r="C36" s="19">
        <v>74797534.459999993</v>
      </c>
      <c r="D36" s="19">
        <v>960</v>
      </c>
      <c r="E36" s="19">
        <v>45426138.18</v>
      </c>
      <c r="F36" s="19">
        <v>4014</v>
      </c>
      <c r="G36" s="19">
        <v>190523630.43000001</v>
      </c>
      <c r="H36" s="19">
        <v>542</v>
      </c>
      <c r="I36" s="19">
        <v>25648929.370000001</v>
      </c>
      <c r="J36" s="19">
        <v>24313</v>
      </c>
      <c r="K36" s="19">
        <v>1149834741.0899999</v>
      </c>
    </row>
    <row r="37" spans="1:11">
      <c r="A37" s="18" t="s">
        <v>106</v>
      </c>
      <c r="B37" s="19">
        <v>1166</v>
      </c>
      <c r="C37" s="19">
        <v>61055590.829999998</v>
      </c>
      <c r="D37" s="19">
        <v>832</v>
      </c>
      <c r="E37" s="19">
        <v>43406008.840000004</v>
      </c>
      <c r="F37" s="19">
        <v>2876</v>
      </c>
      <c r="G37" s="19">
        <v>150723715.06</v>
      </c>
      <c r="H37" s="19">
        <v>385</v>
      </c>
      <c r="I37" s="19">
        <v>20173753.149999999</v>
      </c>
      <c r="J37" s="19">
        <v>15293</v>
      </c>
      <c r="K37" s="19">
        <v>800219999.64999998</v>
      </c>
    </row>
    <row r="38" spans="1:11">
      <c r="A38" s="18" t="s">
        <v>107</v>
      </c>
      <c r="B38" s="19">
        <v>876</v>
      </c>
      <c r="C38" s="19">
        <v>50269428.710000001</v>
      </c>
      <c r="D38" s="19">
        <v>637</v>
      </c>
      <c r="E38" s="19">
        <v>36481521.299999997</v>
      </c>
      <c r="F38" s="19">
        <v>2178</v>
      </c>
      <c r="G38" s="19">
        <v>125034785.08</v>
      </c>
      <c r="H38" s="19">
        <v>318</v>
      </c>
      <c r="I38" s="19">
        <v>18242438.359999999</v>
      </c>
      <c r="J38" s="19">
        <v>10155</v>
      </c>
      <c r="K38" s="19">
        <v>582378265.59000003</v>
      </c>
    </row>
    <row r="39" spans="1:11">
      <c r="A39" s="18" t="s">
        <v>108</v>
      </c>
      <c r="B39" s="19">
        <v>656</v>
      </c>
      <c r="C39" s="19">
        <v>40896576.369999997</v>
      </c>
      <c r="D39" s="19">
        <v>520</v>
      </c>
      <c r="E39" s="19">
        <v>32375171.870000001</v>
      </c>
      <c r="F39" s="19">
        <v>1813</v>
      </c>
      <c r="G39" s="19">
        <v>113191568.92</v>
      </c>
      <c r="H39" s="19">
        <v>217</v>
      </c>
      <c r="I39" s="19">
        <v>13546569.140000001</v>
      </c>
      <c r="J39" s="19">
        <v>6991</v>
      </c>
      <c r="K39" s="19">
        <v>435916941.05000001</v>
      </c>
    </row>
    <row r="40" spans="1:11">
      <c r="A40" s="18" t="s">
        <v>109</v>
      </c>
      <c r="B40" s="19">
        <v>539</v>
      </c>
      <c r="C40" s="19">
        <v>36380691.710000001</v>
      </c>
      <c r="D40" s="19">
        <v>429</v>
      </c>
      <c r="E40" s="19">
        <v>28881247.120000001</v>
      </c>
      <c r="F40" s="19">
        <v>1462</v>
      </c>
      <c r="G40" s="19">
        <v>98489958.650000006</v>
      </c>
      <c r="H40" s="19">
        <v>198</v>
      </c>
      <c r="I40" s="19">
        <v>13358939.039999999</v>
      </c>
      <c r="J40" s="19">
        <v>4981</v>
      </c>
      <c r="K40" s="19">
        <v>335595596.19</v>
      </c>
    </row>
    <row r="41" spans="1:11">
      <c r="A41" s="18" t="s">
        <v>110</v>
      </c>
      <c r="B41" s="19">
        <v>381</v>
      </c>
      <c r="C41" s="19">
        <v>27611997.23</v>
      </c>
      <c r="D41" s="19">
        <v>409</v>
      </c>
      <c r="E41" s="19">
        <v>29549207.32</v>
      </c>
      <c r="F41" s="19">
        <v>1139</v>
      </c>
      <c r="G41" s="19">
        <v>82432858.150000006</v>
      </c>
      <c r="H41" s="19">
        <v>163</v>
      </c>
      <c r="I41" s="19">
        <v>11837667.779999999</v>
      </c>
      <c r="J41" s="19">
        <v>3829</v>
      </c>
      <c r="K41" s="19">
        <v>277116875.07999998</v>
      </c>
    </row>
    <row r="42" spans="1:11">
      <c r="A42" s="18" t="s">
        <v>111</v>
      </c>
      <c r="B42" s="19">
        <v>334</v>
      </c>
      <c r="C42" s="19">
        <v>25857275.890000001</v>
      </c>
      <c r="D42" s="19">
        <v>392</v>
      </c>
      <c r="E42" s="19">
        <v>30269241.690000001</v>
      </c>
      <c r="F42" s="19">
        <v>988</v>
      </c>
      <c r="G42" s="19">
        <v>76446835.950000003</v>
      </c>
      <c r="H42" s="19">
        <v>133</v>
      </c>
      <c r="I42" s="19">
        <v>10305035.380000001</v>
      </c>
      <c r="J42" s="19">
        <v>2838</v>
      </c>
      <c r="K42" s="19">
        <v>219606174.13999999</v>
      </c>
    </row>
    <row r="43" spans="1:11">
      <c r="A43" s="18" t="s">
        <v>112</v>
      </c>
      <c r="B43" s="19">
        <v>249</v>
      </c>
      <c r="C43" s="19">
        <v>20483724.789999999</v>
      </c>
      <c r="D43" s="19">
        <v>310</v>
      </c>
      <c r="E43" s="19">
        <v>25513531.670000002</v>
      </c>
      <c r="F43" s="19">
        <v>828</v>
      </c>
      <c r="G43" s="19">
        <v>68235948.739999995</v>
      </c>
      <c r="H43" s="19">
        <v>89</v>
      </c>
      <c r="I43" s="19">
        <v>7354213.7300000004</v>
      </c>
      <c r="J43" s="19">
        <v>2291</v>
      </c>
      <c r="K43" s="19">
        <v>188659891.81999999</v>
      </c>
    </row>
    <row r="44" spans="1:11">
      <c r="A44" s="18" t="s">
        <v>113</v>
      </c>
      <c r="B44" s="19">
        <v>220</v>
      </c>
      <c r="C44" s="19">
        <v>19262391.789999999</v>
      </c>
      <c r="D44" s="19">
        <v>275</v>
      </c>
      <c r="E44" s="19">
        <v>24017893.43</v>
      </c>
      <c r="F44" s="19">
        <v>710</v>
      </c>
      <c r="G44" s="19">
        <v>62080055.840000004</v>
      </c>
      <c r="H44" s="19">
        <v>73</v>
      </c>
      <c r="I44" s="19">
        <v>6383693.0300000003</v>
      </c>
      <c r="J44" s="19">
        <v>1836</v>
      </c>
      <c r="K44" s="19">
        <v>160445542.93000001</v>
      </c>
    </row>
    <row r="45" spans="1:11">
      <c r="A45" s="18" t="s">
        <v>114</v>
      </c>
      <c r="B45" s="19">
        <v>194</v>
      </c>
      <c r="C45" s="19">
        <v>17925380.34</v>
      </c>
      <c r="D45" s="19">
        <v>273</v>
      </c>
      <c r="E45" s="19">
        <v>25120580.77</v>
      </c>
      <c r="F45" s="19">
        <v>558</v>
      </c>
      <c r="G45" s="19">
        <v>51614152.710000001</v>
      </c>
      <c r="H45" s="19">
        <v>77</v>
      </c>
      <c r="I45" s="19">
        <v>7134751.75</v>
      </c>
      <c r="J45" s="19">
        <v>1565</v>
      </c>
      <c r="K45" s="19">
        <v>144641267.33000001</v>
      </c>
    </row>
    <row r="46" spans="1:11">
      <c r="A46" s="18" t="s">
        <v>115</v>
      </c>
      <c r="B46" s="19">
        <v>162</v>
      </c>
      <c r="C46" s="19">
        <v>15757072.939999999</v>
      </c>
      <c r="D46" s="19">
        <v>239</v>
      </c>
      <c r="E46" s="19">
        <v>23297344.699999999</v>
      </c>
      <c r="F46" s="19">
        <v>496</v>
      </c>
      <c r="G46" s="19">
        <v>48350981.18</v>
      </c>
      <c r="H46" s="19">
        <v>68</v>
      </c>
      <c r="I46" s="19">
        <v>6636764.21</v>
      </c>
      <c r="J46" s="19">
        <v>1260</v>
      </c>
      <c r="K46" s="19">
        <v>122745063.16</v>
      </c>
    </row>
    <row r="47" spans="1:11">
      <c r="A47" s="18" t="s">
        <v>116</v>
      </c>
      <c r="B47" s="19">
        <v>224</v>
      </c>
      <c r="C47" s="19">
        <v>23508143.379999999</v>
      </c>
      <c r="D47" s="19">
        <v>424</v>
      </c>
      <c r="E47" s="19">
        <v>44080907.68</v>
      </c>
      <c r="F47" s="19">
        <v>730</v>
      </c>
      <c r="G47" s="19">
        <v>76468391.049999997</v>
      </c>
      <c r="H47" s="19">
        <v>98</v>
      </c>
      <c r="I47" s="19">
        <v>10287101.34</v>
      </c>
      <c r="J47" s="19">
        <v>2023</v>
      </c>
      <c r="K47" s="19">
        <v>211792966.13999999</v>
      </c>
    </row>
    <row r="48" spans="1:11">
      <c r="A48" s="18" t="s">
        <v>117</v>
      </c>
      <c r="B48" s="19">
        <v>185</v>
      </c>
      <c r="C48" s="19">
        <v>21181445.199999999</v>
      </c>
      <c r="D48" s="19">
        <v>340</v>
      </c>
      <c r="E48" s="19">
        <v>38947527.969999999</v>
      </c>
      <c r="F48" s="19">
        <v>574</v>
      </c>
      <c r="G48" s="19">
        <v>65750859.100000001</v>
      </c>
      <c r="H48" s="19">
        <v>69</v>
      </c>
      <c r="I48" s="19">
        <v>7918166.8799999999</v>
      </c>
      <c r="J48" s="19">
        <v>1424</v>
      </c>
      <c r="K48" s="19">
        <v>163433450.13</v>
      </c>
    </row>
    <row r="49" spans="1:11">
      <c r="A49" s="18" t="s">
        <v>118</v>
      </c>
      <c r="B49" s="19">
        <v>126</v>
      </c>
      <c r="C49" s="19">
        <v>15721824.439999999</v>
      </c>
      <c r="D49" s="19">
        <v>310</v>
      </c>
      <c r="E49" s="19">
        <v>38725135.840000004</v>
      </c>
      <c r="F49" s="19">
        <v>441</v>
      </c>
      <c r="G49" s="19">
        <v>55040143.68</v>
      </c>
      <c r="H49" s="19">
        <v>49</v>
      </c>
      <c r="I49" s="19">
        <v>6135761.8799999999</v>
      </c>
      <c r="J49" s="19">
        <v>1071</v>
      </c>
      <c r="K49" s="19">
        <v>133709279.01000001</v>
      </c>
    </row>
    <row r="50" spans="1:11">
      <c r="A50" s="18" t="s">
        <v>119</v>
      </c>
      <c r="B50" s="19">
        <v>101</v>
      </c>
      <c r="C50" s="19">
        <v>13646581.189999999</v>
      </c>
      <c r="D50" s="19">
        <v>223</v>
      </c>
      <c r="E50" s="19">
        <v>29985047.030000001</v>
      </c>
      <c r="F50" s="19">
        <v>354</v>
      </c>
      <c r="G50" s="19">
        <v>47709635.659999996</v>
      </c>
      <c r="H50" s="19">
        <v>35</v>
      </c>
      <c r="I50" s="19">
        <v>4699025.72</v>
      </c>
      <c r="J50" s="19">
        <v>764</v>
      </c>
      <c r="K50" s="19">
        <v>103021991.81</v>
      </c>
    </row>
    <row r="51" spans="1:11">
      <c r="A51" s="18" t="s">
        <v>120</v>
      </c>
      <c r="B51" s="19">
        <v>71</v>
      </c>
      <c r="C51" s="19">
        <v>10277580.43</v>
      </c>
      <c r="D51" s="19">
        <v>213</v>
      </c>
      <c r="E51" s="19">
        <v>30905068.780000001</v>
      </c>
      <c r="F51" s="19">
        <v>293</v>
      </c>
      <c r="G51" s="19">
        <v>42353705.329999998</v>
      </c>
      <c r="H51" s="19">
        <v>29</v>
      </c>
      <c r="I51" s="19">
        <v>4201782.8600000003</v>
      </c>
      <c r="J51" s="19">
        <v>590</v>
      </c>
      <c r="K51" s="19">
        <v>85365058.359999999</v>
      </c>
    </row>
    <row r="52" spans="1:11">
      <c r="A52" s="18" t="s">
        <v>121</v>
      </c>
      <c r="B52" s="19">
        <v>55</v>
      </c>
      <c r="C52" s="19">
        <v>8517949.8300000001</v>
      </c>
      <c r="D52" s="19">
        <v>212</v>
      </c>
      <c r="E52" s="19">
        <v>32698700.629999999</v>
      </c>
      <c r="F52" s="19">
        <v>181</v>
      </c>
      <c r="G52" s="19">
        <v>27987444.82</v>
      </c>
      <c r="H52" s="19">
        <v>18</v>
      </c>
      <c r="I52" s="19">
        <v>2795167.71</v>
      </c>
      <c r="J52" s="19">
        <v>495</v>
      </c>
      <c r="K52" s="19">
        <v>76546921.25</v>
      </c>
    </row>
    <row r="53" spans="1:11">
      <c r="A53" s="18" t="s">
        <v>122</v>
      </c>
      <c r="B53" s="19">
        <v>43</v>
      </c>
      <c r="C53" s="19">
        <v>7094829.6600000001</v>
      </c>
      <c r="D53" s="19">
        <v>158</v>
      </c>
      <c r="E53" s="19">
        <v>26015457.640000001</v>
      </c>
      <c r="F53" s="19">
        <v>175</v>
      </c>
      <c r="G53" s="19">
        <v>28817749.420000002</v>
      </c>
      <c r="H53" s="19">
        <v>20</v>
      </c>
      <c r="I53" s="19">
        <v>3281439.16</v>
      </c>
      <c r="J53" s="19">
        <v>359</v>
      </c>
      <c r="K53" s="19">
        <v>59172091.030000001</v>
      </c>
    </row>
    <row r="54" spans="1:11">
      <c r="A54" s="18" t="s">
        <v>123</v>
      </c>
      <c r="B54" s="19">
        <v>39</v>
      </c>
      <c r="C54" s="19">
        <v>6830892.5099999998</v>
      </c>
      <c r="D54" s="19">
        <v>136</v>
      </c>
      <c r="E54" s="19">
        <v>23800060.120000001</v>
      </c>
      <c r="F54" s="19">
        <v>149</v>
      </c>
      <c r="G54" s="19">
        <v>26040380.75</v>
      </c>
      <c r="H54" s="19">
        <v>15</v>
      </c>
      <c r="I54" s="19">
        <v>2618709.1</v>
      </c>
      <c r="J54" s="19">
        <v>307</v>
      </c>
      <c r="K54" s="19">
        <v>53615944.090000004</v>
      </c>
    </row>
    <row r="55" spans="1:11">
      <c r="A55" s="18" t="s">
        <v>124</v>
      </c>
      <c r="B55" s="19">
        <v>69</v>
      </c>
      <c r="C55" s="19">
        <v>13015910.369999999</v>
      </c>
      <c r="D55" s="19">
        <v>256</v>
      </c>
      <c r="E55" s="19">
        <v>48494464.090000004</v>
      </c>
      <c r="F55" s="19">
        <v>204</v>
      </c>
      <c r="G55" s="19">
        <v>38784588.43</v>
      </c>
      <c r="H55" s="19">
        <v>26</v>
      </c>
      <c r="I55" s="19">
        <v>4902091.72</v>
      </c>
      <c r="J55" s="19">
        <v>544</v>
      </c>
      <c r="K55" s="19">
        <v>103194333.37</v>
      </c>
    </row>
    <row r="56" spans="1:11">
      <c r="A56" s="18" t="s">
        <v>125</v>
      </c>
      <c r="B56" s="19">
        <v>41</v>
      </c>
      <c r="C56" s="19">
        <v>8587556.0299999993</v>
      </c>
      <c r="D56" s="19">
        <v>253</v>
      </c>
      <c r="E56" s="19">
        <v>52803026.420000002</v>
      </c>
      <c r="F56" s="19">
        <v>180</v>
      </c>
      <c r="G56" s="19">
        <v>37812150.920000002</v>
      </c>
      <c r="H56" s="19">
        <v>32</v>
      </c>
      <c r="I56" s="19">
        <v>6681166.5300000003</v>
      </c>
      <c r="J56" s="19">
        <v>354</v>
      </c>
      <c r="K56" s="19">
        <v>74162013.180000007</v>
      </c>
    </row>
    <row r="57" spans="1:11">
      <c r="A57" s="18" t="s">
        <v>126</v>
      </c>
      <c r="B57" s="19">
        <v>43</v>
      </c>
      <c r="C57" s="19">
        <v>10026678.17</v>
      </c>
      <c r="D57" s="19">
        <v>256</v>
      </c>
      <c r="E57" s="19">
        <v>59802244.170000002</v>
      </c>
      <c r="F57" s="19">
        <v>185</v>
      </c>
      <c r="G57" s="19">
        <v>43286146.579999998</v>
      </c>
      <c r="H57" s="19">
        <v>16</v>
      </c>
      <c r="I57" s="19">
        <v>3699112.77</v>
      </c>
      <c r="J57" s="19">
        <v>377</v>
      </c>
      <c r="K57" s="19">
        <v>88135534.430000007</v>
      </c>
    </row>
    <row r="58" spans="1:11">
      <c r="A58" s="18" t="s">
        <v>127</v>
      </c>
      <c r="B58" s="19">
        <v>26</v>
      </c>
      <c r="C58" s="19">
        <v>6897398.3200000003</v>
      </c>
      <c r="D58" s="19">
        <v>204</v>
      </c>
      <c r="E58" s="19">
        <v>53536025.079999998</v>
      </c>
      <c r="F58" s="19">
        <v>95</v>
      </c>
      <c r="G58" s="19">
        <v>25076078.920000002</v>
      </c>
      <c r="H58" s="19">
        <v>14</v>
      </c>
      <c r="I58" s="19">
        <v>3617486.76</v>
      </c>
      <c r="J58" s="19">
        <v>242</v>
      </c>
      <c r="K58" s="19">
        <v>63974285.270000003</v>
      </c>
    </row>
    <row r="59" spans="1:11">
      <c r="A59" s="18" t="s">
        <v>128</v>
      </c>
      <c r="B59" s="19">
        <v>14</v>
      </c>
      <c r="C59" s="19">
        <v>4093181.63</v>
      </c>
      <c r="D59" s="19">
        <v>179</v>
      </c>
      <c r="E59" s="19">
        <v>52823292.509999998</v>
      </c>
      <c r="F59" s="19">
        <v>82</v>
      </c>
      <c r="G59" s="19">
        <v>24130963.969999999</v>
      </c>
      <c r="H59" s="19">
        <v>9</v>
      </c>
      <c r="I59" s="19">
        <v>2638429.06</v>
      </c>
      <c r="J59" s="19">
        <v>187</v>
      </c>
      <c r="K59" s="19">
        <v>55030352.840000004</v>
      </c>
    </row>
    <row r="60" spans="1:11">
      <c r="A60" s="18" t="s">
        <v>129</v>
      </c>
      <c r="B60" s="19">
        <v>8</v>
      </c>
      <c r="C60" s="19">
        <v>2605641.0699999998</v>
      </c>
      <c r="D60" s="19">
        <v>118</v>
      </c>
      <c r="E60" s="19">
        <v>38212090.649999999</v>
      </c>
      <c r="F60" s="19">
        <v>52</v>
      </c>
      <c r="G60" s="19">
        <v>16768037.34</v>
      </c>
      <c r="H60" s="19">
        <v>11</v>
      </c>
      <c r="I60" s="19">
        <v>3574753.67</v>
      </c>
      <c r="J60" s="19">
        <v>124</v>
      </c>
      <c r="K60" s="19">
        <v>40338094.619999997</v>
      </c>
    </row>
    <row r="61" spans="1:11">
      <c r="A61" s="18" t="s">
        <v>130</v>
      </c>
      <c r="B61" s="19">
        <v>6</v>
      </c>
      <c r="C61" s="19">
        <v>2086477.03</v>
      </c>
      <c r="D61" s="19">
        <v>127</v>
      </c>
      <c r="E61" s="19">
        <v>45076508.149999999</v>
      </c>
      <c r="F61" s="19">
        <v>36</v>
      </c>
      <c r="G61" s="19">
        <v>12696460.689999999</v>
      </c>
      <c r="H61" s="19">
        <v>7</v>
      </c>
      <c r="I61" s="19">
        <v>2476831.61</v>
      </c>
      <c r="J61" s="19">
        <v>112</v>
      </c>
      <c r="K61" s="19">
        <v>39710277.649999999</v>
      </c>
    </row>
    <row r="62" spans="1:11">
      <c r="A62" s="18" t="s">
        <v>131</v>
      </c>
      <c r="B62" s="19">
        <v>6</v>
      </c>
      <c r="C62" s="19">
        <v>2315433.4500000002</v>
      </c>
      <c r="D62" s="19">
        <v>66</v>
      </c>
      <c r="E62" s="19">
        <v>25323386.600000001</v>
      </c>
      <c r="F62" s="19">
        <v>32</v>
      </c>
      <c r="G62" s="19">
        <v>12340423.66</v>
      </c>
      <c r="H62" s="19">
        <v>5</v>
      </c>
      <c r="I62" s="19">
        <v>1923936.95</v>
      </c>
      <c r="J62" s="19">
        <v>90</v>
      </c>
      <c r="K62" s="19">
        <v>34604426.350000001</v>
      </c>
    </row>
    <row r="63" spans="1:11">
      <c r="A63" s="18" t="s">
        <v>132</v>
      </c>
      <c r="B63" s="19">
        <v>5</v>
      </c>
      <c r="C63" s="19">
        <v>2095713.29</v>
      </c>
      <c r="D63" s="19">
        <v>125</v>
      </c>
      <c r="E63" s="19">
        <v>52506880.630000003</v>
      </c>
      <c r="F63" s="19">
        <v>29</v>
      </c>
      <c r="G63" s="19">
        <v>12255935.880000001</v>
      </c>
      <c r="H63" s="19">
        <v>1</v>
      </c>
      <c r="I63" s="19">
        <v>428136.33</v>
      </c>
      <c r="J63" s="19">
        <v>91</v>
      </c>
      <c r="K63" s="19">
        <v>38642216.210000001</v>
      </c>
    </row>
    <row r="64" spans="1:11">
      <c r="A64" s="18" t="s">
        <v>133</v>
      </c>
      <c r="B64" s="19">
        <v>3</v>
      </c>
      <c r="C64" s="19">
        <v>1422390.51</v>
      </c>
      <c r="D64" s="19">
        <v>103</v>
      </c>
      <c r="E64" s="19">
        <v>48972998.159999996</v>
      </c>
      <c r="F64" s="19">
        <v>28</v>
      </c>
      <c r="G64" s="19">
        <v>13290410.43</v>
      </c>
      <c r="H64" s="19">
        <v>1</v>
      </c>
      <c r="I64" s="19">
        <v>453373.35</v>
      </c>
      <c r="J64" s="19">
        <v>89</v>
      </c>
      <c r="K64" s="19">
        <v>42053253.020000003</v>
      </c>
    </row>
    <row r="65" spans="1:11">
      <c r="A65" s="18" t="s">
        <v>134</v>
      </c>
      <c r="B65" s="19">
        <v>3</v>
      </c>
      <c r="C65" s="19">
        <v>1602920.41</v>
      </c>
      <c r="D65" s="19">
        <v>88</v>
      </c>
      <c r="E65" s="19">
        <v>45836362.310000002</v>
      </c>
      <c r="F65" s="19">
        <v>10</v>
      </c>
      <c r="G65" s="19">
        <v>5254089.71</v>
      </c>
      <c r="H65" s="19">
        <v>1</v>
      </c>
      <c r="I65" s="19">
        <v>537197.24</v>
      </c>
      <c r="J65" s="19">
        <v>41</v>
      </c>
      <c r="K65" s="19">
        <v>21562008.100000001</v>
      </c>
    </row>
    <row r="66" spans="1:11">
      <c r="A66" s="18" t="s">
        <v>135</v>
      </c>
      <c r="B66" s="19">
        <v>1</v>
      </c>
      <c r="C66" s="19">
        <v>562505.37</v>
      </c>
      <c r="D66" s="19">
        <v>65</v>
      </c>
      <c r="E66" s="19">
        <v>37140509.390000001</v>
      </c>
      <c r="F66" s="19">
        <v>19</v>
      </c>
      <c r="G66" s="19">
        <v>10907248.359999999</v>
      </c>
      <c r="H66" s="19"/>
      <c r="I66" s="19"/>
      <c r="J66" s="19">
        <v>39</v>
      </c>
      <c r="K66" s="19">
        <v>22179013.239999998</v>
      </c>
    </row>
    <row r="67" spans="1:11">
      <c r="A67" s="18" t="s">
        <v>136</v>
      </c>
      <c r="B67" s="19"/>
      <c r="C67" s="19"/>
      <c r="D67" s="19">
        <v>49</v>
      </c>
      <c r="E67" s="19">
        <v>30154972.030000001</v>
      </c>
      <c r="F67" s="19">
        <v>15</v>
      </c>
      <c r="G67" s="19">
        <v>9334674.9800000004</v>
      </c>
      <c r="H67" s="19">
        <v>1</v>
      </c>
      <c r="I67" s="19">
        <v>630018.89</v>
      </c>
      <c r="J67" s="19">
        <v>28</v>
      </c>
      <c r="K67" s="19">
        <v>17571829.600000001</v>
      </c>
    </row>
    <row r="68" spans="1:11">
      <c r="A68" s="18" t="s">
        <v>137</v>
      </c>
      <c r="B68" s="19">
        <v>2</v>
      </c>
      <c r="C68" s="19">
        <v>1359933.09</v>
      </c>
      <c r="D68" s="19">
        <v>43</v>
      </c>
      <c r="E68" s="19">
        <v>29020288.620000001</v>
      </c>
      <c r="F68" s="19">
        <v>6</v>
      </c>
      <c r="G68" s="19">
        <v>4014914.42</v>
      </c>
      <c r="H68" s="19"/>
      <c r="I68" s="19"/>
      <c r="J68" s="19">
        <v>21</v>
      </c>
      <c r="K68" s="19">
        <v>14099013.07</v>
      </c>
    </row>
    <row r="69" spans="1:11">
      <c r="A69" s="18" t="s">
        <v>138</v>
      </c>
      <c r="B69" s="19">
        <v>2</v>
      </c>
      <c r="C69" s="19">
        <v>1559055.45</v>
      </c>
      <c r="D69" s="19">
        <v>74</v>
      </c>
      <c r="E69" s="19">
        <v>55118942.439999998</v>
      </c>
      <c r="F69" s="19">
        <v>11</v>
      </c>
      <c r="G69" s="19">
        <v>8346719.9000000004</v>
      </c>
      <c r="H69" s="19">
        <v>1</v>
      </c>
      <c r="I69" s="19">
        <v>775906.98</v>
      </c>
      <c r="J69" s="19">
        <v>34</v>
      </c>
      <c r="K69" s="19">
        <v>25589354.289999999</v>
      </c>
    </row>
    <row r="70" spans="1:11">
      <c r="A70" s="18" t="s">
        <v>139</v>
      </c>
      <c r="B70" s="19">
        <v>1</v>
      </c>
      <c r="C70" s="19">
        <v>854611.79</v>
      </c>
      <c r="D70" s="19">
        <v>46</v>
      </c>
      <c r="E70" s="19">
        <v>38956026.57</v>
      </c>
      <c r="F70" s="19">
        <v>1</v>
      </c>
      <c r="G70" s="19">
        <v>809829.24</v>
      </c>
      <c r="H70" s="19"/>
      <c r="I70" s="19"/>
      <c r="J70" s="19">
        <v>24</v>
      </c>
      <c r="K70" s="19">
        <v>20346306.190000001</v>
      </c>
    </row>
    <row r="71" spans="1:11">
      <c r="A71" s="18" t="s">
        <v>140</v>
      </c>
      <c r="B71" s="19">
        <v>3</v>
      </c>
      <c r="C71" s="19">
        <v>3886796.89</v>
      </c>
      <c r="D71" s="19">
        <v>282</v>
      </c>
      <c r="E71" s="19">
        <v>689162783.55999994</v>
      </c>
      <c r="F71" s="19">
        <v>20</v>
      </c>
      <c r="G71" s="19">
        <v>43052235.609999999</v>
      </c>
      <c r="H71" s="19">
        <v>1</v>
      </c>
      <c r="I71" s="19">
        <v>1042585.93</v>
      </c>
      <c r="J71" s="19">
        <v>80</v>
      </c>
      <c r="K71" s="19">
        <v>118418454.44</v>
      </c>
    </row>
    <row r="72" spans="1:11">
      <c r="A72" s="18" t="s">
        <v>141</v>
      </c>
      <c r="B72" s="19">
        <v>1487711</v>
      </c>
      <c r="C72" s="19">
        <v>6084837948.5199966</v>
      </c>
      <c r="D72" s="19">
        <v>4384009</v>
      </c>
      <c r="E72" s="19">
        <v>4554120888.6900005</v>
      </c>
      <c r="F72" s="19">
        <v>484566</v>
      </c>
      <c r="G72" s="19">
        <v>5020472142.25</v>
      </c>
      <c r="H72" s="19">
        <v>418031</v>
      </c>
      <c r="I72" s="19">
        <v>1375443297</v>
      </c>
      <c r="J72" s="19">
        <v>4561853</v>
      </c>
      <c r="K72" s="19">
        <v>58975411649.369995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72"/>
  <sheetViews>
    <sheetView zoomScale="70" workbookViewId="0"/>
  </sheetViews>
  <sheetFormatPr defaultRowHeight="15"/>
  <cols>
    <col min="1" max="1" width="21.140625" style="82" customWidth="1"/>
    <col min="2" max="2" width="25.5703125" style="82" customWidth="1"/>
    <col min="3" max="3" width="13.42578125" style="82" customWidth="1"/>
    <col min="4" max="4" width="42.140625" style="82" customWidth="1"/>
    <col min="5" max="5" width="13.42578125" style="82" customWidth="1"/>
    <col min="6" max="6" width="22.7109375" style="82" customWidth="1"/>
    <col min="7" max="7" width="13.42578125" style="82" customWidth="1"/>
    <col min="8" max="8" width="31.5703125" style="82" customWidth="1"/>
    <col min="9" max="9" width="13.42578125" style="82" customWidth="1"/>
    <col min="10" max="10" width="38.7109375" style="82" customWidth="1"/>
    <col min="11" max="11" width="14.5703125" style="82" customWidth="1"/>
    <col min="12" max="12" width="31.7109375" style="82" customWidth="1"/>
    <col min="13" max="13" width="13.42578125" style="82" customWidth="1"/>
    <col min="14" max="14" width="20.28515625" style="82" customWidth="1"/>
    <col min="15" max="15" width="11.7109375" style="82" customWidth="1"/>
    <col min="16" max="16" width="16" style="82" customWidth="1"/>
    <col min="17" max="16384" width="9.140625" style="82"/>
  </cols>
  <sheetData>
    <row r="1" spans="1:15">
      <c r="A1" s="15" t="s">
        <v>347</v>
      </c>
      <c r="B1" s="16" t="s">
        <v>1</v>
      </c>
      <c r="C1" s="120" t="s">
        <v>348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5">
      <c r="A2" s="138" t="s">
        <v>360</v>
      </c>
      <c r="B2" s="138"/>
      <c r="C2" s="120" t="s">
        <v>361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5" s="88" customFormat="1" ht="34.5" customHeight="1">
      <c r="A3" s="15" t="s">
        <v>4</v>
      </c>
      <c r="B3" s="41" t="s">
        <v>351</v>
      </c>
      <c r="C3" s="16"/>
      <c r="D3" s="16"/>
      <c r="E3" s="16"/>
      <c r="F3" s="16"/>
      <c r="G3" s="16"/>
      <c r="H3" s="16"/>
      <c r="I3" s="16"/>
      <c r="J3" s="16"/>
      <c r="K3" s="16"/>
      <c r="L3" s="82"/>
      <c r="M3" s="82"/>
      <c r="N3" s="82"/>
      <c r="O3" s="82"/>
    </row>
    <row r="4" spans="1:15" s="88" customFormat="1" ht="30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 s="82"/>
      <c r="M4" s="82"/>
      <c r="N4" s="82"/>
      <c r="O4" s="82"/>
    </row>
    <row r="5" spans="1:15" s="89" customFormat="1" ht="48.75" customHeight="1">
      <c r="A5" s="42" t="s">
        <v>357</v>
      </c>
      <c r="B5" s="28" t="s">
        <v>362</v>
      </c>
      <c r="C5" s="28" t="s">
        <v>359</v>
      </c>
      <c r="D5" s="28" t="s">
        <v>362</v>
      </c>
      <c r="E5" s="28" t="s">
        <v>359</v>
      </c>
      <c r="F5" s="28" t="s">
        <v>362</v>
      </c>
      <c r="G5" s="28" t="s">
        <v>359</v>
      </c>
      <c r="H5" s="28" t="s">
        <v>362</v>
      </c>
      <c r="I5" s="28" t="s">
        <v>359</v>
      </c>
      <c r="J5" s="28" t="s">
        <v>362</v>
      </c>
      <c r="K5" s="28" t="s">
        <v>359</v>
      </c>
      <c r="L5" s="82"/>
      <c r="M5" s="82"/>
      <c r="N5" s="82"/>
      <c r="O5" s="82"/>
    </row>
    <row r="6" spans="1:15">
      <c r="A6" s="18" t="s">
        <v>75</v>
      </c>
      <c r="B6" s="19">
        <v>464421</v>
      </c>
      <c r="C6" s="19">
        <v>172339862.13999999</v>
      </c>
      <c r="D6" s="19">
        <v>3808331</v>
      </c>
      <c r="E6" s="19">
        <v>258125592.22999999</v>
      </c>
      <c r="F6" s="19">
        <v>100124</v>
      </c>
      <c r="G6" s="19">
        <v>39210444.82</v>
      </c>
      <c r="H6" s="19">
        <v>162235</v>
      </c>
      <c r="I6" s="19">
        <v>50205511.43</v>
      </c>
      <c r="J6" s="19">
        <v>226517</v>
      </c>
      <c r="K6" s="19">
        <v>107886586.31</v>
      </c>
    </row>
    <row r="7" spans="1:15">
      <c r="A7" s="18" t="s">
        <v>76</v>
      </c>
      <c r="B7" s="19">
        <v>201206</v>
      </c>
      <c r="C7" s="19">
        <v>294092894.37</v>
      </c>
      <c r="D7" s="19">
        <v>183025</v>
      </c>
      <c r="E7" s="19">
        <v>261740414.13</v>
      </c>
      <c r="F7" s="19">
        <v>46060</v>
      </c>
      <c r="G7" s="19">
        <v>67011666.840000004</v>
      </c>
      <c r="H7" s="19">
        <v>41065</v>
      </c>
      <c r="I7" s="19">
        <v>58916313.350000001</v>
      </c>
      <c r="J7" s="19">
        <v>197080</v>
      </c>
      <c r="K7" s="19">
        <v>296561036.66000003</v>
      </c>
    </row>
    <row r="8" spans="1:15">
      <c r="A8" s="18" t="s">
        <v>77</v>
      </c>
      <c r="B8" s="19">
        <v>155522</v>
      </c>
      <c r="C8" s="19">
        <v>387455209.81999999</v>
      </c>
      <c r="D8" s="19">
        <v>85609</v>
      </c>
      <c r="E8" s="19">
        <v>209289474.15000001</v>
      </c>
      <c r="F8" s="19">
        <v>33273</v>
      </c>
      <c r="G8" s="19">
        <v>82334471.680000007</v>
      </c>
      <c r="H8" s="19">
        <v>24125</v>
      </c>
      <c r="I8" s="19">
        <v>59253701.549999997</v>
      </c>
      <c r="J8" s="19">
        <v>188880</v>
      </c>
      <c r="K8" s="19">
        <v>470551056.55000001</v>
      </c>
    </row>
    <row r="9" spans="1:15">
      <c r="A9" s="18" t="s">
        <v>78</v>
      </c>
      <c r="B9" s="19">
        <v>110799</v>
      </c>
      <c r="C9" s="19">
        <v>388240700.11000001</v>
      </c>
      <c r="D9" s="19">
        <v>44962</v>
      </c>
      <c r="E9" s="19">
        <v>155190744.96000001</v>
      </c>
      <c r="F9" s="19">
        <v>26358</v>
      </c>
      <c r="G9" s="19">
        <v>91492284.109999999</v>
      </c>
      <c r="H9" s="19">
        <v>15686</v>
      </c>
      <c r="I9" s="19">
        <v>54154160.759999998</v>
      </c>
      <c r="J9" s="19">
        <v>203615</v>
      </c>
      <c r="K9" s="19">
        <v>726192632.62</v>
      </c>
    </row>
    <row r="10" spans="1:15">
      <c r="A10" s="18" t="s">
        <v>79</v>
      </c>
      <c r="B10" s="19">
        <v>64310</v>
      </c>
      <c r="C10" s="19">
        <v>289022740.13999999</v>
      </c>
      <c r="D10" s="19">
        <v>27575</v>
      </c>
      <c r="E10" s="19">
        <v>122964668.33</v>
      </c>
      <c r="F10" s="19">
        <v>21649</v>
      </c>
      <c r="G10" s="19">
        <v>97205991.269999996</v>
      </c>
      <c r="H10" s="19">
        <v>11037</v>
      </c>
      <c r="I10" s="19">
        <v>49321027.200000003</v>
      </c>
      <c r="J10" s="19">
        <v>355219</v>
      </c>
      <c r="K10" s="19">
        <v>1581547864.5</v>
      </c>
    </row>
    <row r="11" spans="1:15">
      <c r="A11" s="18" t="s">
        <v>80</v>
      </c>
      <c r="B11" s="19">
        <v>50502</v>
      </c>
      <c r="C11" s="19">
        <v>276937454.76999998</v>
      </c>
      <c r="D11" s="19">
        <v>18698</v>
      </c>
      <c r="E11" s="19">
        <v>102220136.45999999</v>
      </c>
      <c r="F11" s="19">
        <v>18175</v>
      </c>
      <c r="G11" s="19">
        <v>99261516.459999993</v>
      </c>
      <c r="H11" s="19">
        <v>8198</v>
      </c>
      <c r="I11" s="19">
        <v>44824283.710000001</v>
      </c>
      <c r="J11" s="19">
        <v>321762</v>
      </c>
      <c r="K11" s="19">
        <v>1755020687.9100001</v>
      </c>
    </row>
    <row r="12" spans="1:15">
      <c r="A12" s="18" t="s">
        <v>81</v>
      </c>
      <c r="B12" s="19">
        <v>35276</v>
      </c>
      <c r="C12" s="19">
        <v>229385508.55000001</v>
      </c>
      <c r="D12" s="19">
        <v>12573</v>
      </c>
      <c r="E12" s="19">
        <v>81315726.269999996</v>
      </c>
      <c r="F12" s="19">
        <v>14466</v>
      </c>
      <c r="G12" s="19">
        <v>93780901.650000006</v>
      </c>
      <c r="H12" s="19">
        <v>6422</v>
      </c>
      <c r="I12" s="19">
        <v>41598536.25</v>
      </c>
      <c r="J12" s="19">
        <v>292018</v>
      </c>
      <c r="K12" s="19">
        <v>1888791896.01</v>
      </c>
    </row>
    <row r="13" spans="1:15">
      <c r="A13" s="18" t="s">
        <v>82</v>
      </c>
      <c r="B13" s="19">
        <v>26924</v>
      </c>
      <c r="C13" s="19">
        <v>202597351.50999999</v>
      </c>
      <c r="D13" s="19">
        <v>9190</v>
      </c>
      <c r="E13" s="19">
        <v>68632573.859999999</v>
      </c>
      <c r="F13" s="19">
        <v>12742</v>
      </c>
      <c r="G13" s="19">
        <v>95384231.120000005</v>
      </c>
      <c r="H13" s="19">
        <v>5075</v>
      </c>
      <c r="I13" s="19">
        <v>37984257.270000003</v>
      </c>
      <c r="J13" s="19">
        <v>246147</v>
      </c>
      <c r="K13" s="19">
        <v>1842242837.6600001</v>
      </c>
    </row>
    <row r="14" spans="1:15">
      <c r="A14" s="18" t="s">
        <v>83</v>
      </c>
      <c r="B14" s="19">
        <v>18836</v>
      </c>
      <c r="C14" s="19">
        <v>160015709.63999999</v>
      </c>
      <c r="D14" s="19">
        <v>6878</v>
      </c>
      <c r="E14" s="19">
        <v>58242245.420000002</v>
      </c>
      <c r="F14" s="19">
        <v>10937</v>
      </c>
      <c r="G14" s="19">
        <v>92824920.769999996</v>
      </c>
      <c r="H14" s="19">
        <v>3948</v>
      </c>
      <c r="I14" s="19">
        <v>33482095.219999999</v>
      </c>
      <c r="J14" s="19">
        <v>207055</v>
      </c>
      <c r="K14" s="19">
        <v>1760716599.1199999</v>
      </c>
    </row>
    <row r="15" spans="1:15">
      <c r="A15" s="18" t="s">
        <v>84</v>
      </c>
      <c r="B15" s="19">
        <v>17475</v>
      </c>
      <c r="C15" s="19">
        <v>165181111.77000001</v>
      </c>
      <c r="D15" s="19">
        <v>5273</v>
      </c>
      <c r="E15" s="19">
        <v>49969471.299999997</v>
      </c>
      <c r="F15" s="19">
        <v>9647</v>
      </c>
      <c r="G15" s="19">
        <v>91614694.120000005</v>
      </c>
      <c r="H15" s="19">
        <v>3241</v>
      </c>
      <c r="I15" s="19">
        <v>30728920.27</v>
      </c>
      <c r="J15" s="19">
        <v>183314</v>
      </c>
      <c r="K15" s="19">
        <v>1741257600.3499999</v>
      </c>
    </row>
    <row r="16" spans="1:15">
      <c r="A16" s="18" t="s">
        <v>85</v>
      </c>
      <c r="B16" s="19">
        <v>13197</v>
      </c>
      <c r="C16" s="19">
        <v>138287073.81999999</v>
      </c>
      <c r="D16" s="19">
        <v>4310</v>
      </c>
      <c r="E16" s="19">
        <v>45089259.890000001</v>
      </c>
      <c r="F16" s="19">
        <v>8779</v>
      </c>
      <c r="G16" s="19">
        <v>91985732.010000005</v>
      </c>
      <c r="H16" s="19">
        <v>2703</v>
      </c>
      <c r="I16" s="19">
        <v>28343695.969999999</v>
      </c>
      <c r="J16" s="19">
        <v>164298</v>
      </c>
      <c r="K16" s="19">
        <v>1728226288.8399999</v>
      </c>
    </row>
    <row r="17" spans="1:11">
      <c r="A17" s="18" t="s">
        <v>86</v>
      </c>
      <c r="B17" s="19">
        <v>12886</v>
      </c>
      <c r="C17" s="19">
        <v>147766275.53999999</v>
      </c>
      <c r="D17" s="19">
        <v>3304</v>
      </c>
      <c r="E17" s="19">
        <v>37927422.479999997</v>
      </c>
      <c r="F17" s="19">
        <v>7252</v>
      </c>
      <c r="G17" s="19">
        <v>83317899.739999995</v>
      </c>
      <c r="H17" s="19">
        <v>2306</v>
      </c>
      <c r="I17" s="19">
        <v>26485451.039999999</v>
      </c>
      <c r="J17" s="19">
        <v>181548</v>
      </c>
      <c r="K17" s="19">
        <v>2092065987.8900001</v>
      </c>
    </row>
    <row r="18" spans="1:11">
      <c r="A18" s="18" t="s">
        <v>87</v>
      </c>
      <c r="B18" s="19">
        <v>8018</v>
      </c>
      <c r="C18" s="19">
        <v>100145889.42</v>
      </c>
      <c r="D18" s="19">
        <v>2722</v>
      </c>
      <c r="E18" s="19">
        <v>33959680.57</v>
      </c>
      <c r="F18" s="19">
        <v>6376</v>
      </c>
      <c r="G18" s="19">
        <v>79615093.180000007</v>
      </c>
      <c r="H18" s="19">
        <v>1839</v>
      </c>
      <c r="I18" s="19">
        <v>22959314.469999999</v>
      </c>
      <c r="J18" s="19">
        <v>150885</v>
      </c>
      <c r="K18" s="19">
        <v>1887256019.6099999</v>
      </c>
    </row>
    <row r="19" spans="1:11">
      <c r="A19" s="18" t="s">
        <v>88</v>
      </c>
      <c r="B19" s="19">
        <v>7066</v>
      </c>
      <c r="C19" s="19">
        <v>95309677.939999998</v>
      </c>
      <c r="D19" s="19">
        <v>2216</v>
      </c>
      <c r="E19" s="19">
        <v>29865356.93</v>
      </c>
      <c r="F19" s="19">
        <v>5812</v>
      </c>
      <c r="G19" s="19">
        <v>78367548.099999994</v>
      </c>
      <c r="H19" s="19">
        <v>1628</v>
      </c>
      <c r="I19" s="19">
        <v>21972448.030000001</v>
      </c>
      <c r="J19" s="19">
        <v>150520</v>
      </c>
      <c r="K19" s="19">
        <v>2033220446.1500001</v>
      </c>
    </row>
    <row r="20" spans="1:11">
      <c r="A20" s="18" t="s">
        <v>89</v>
      </c>
      <c r="B20" s="19">
        <v>5798</v>
      </c>
      <c r="C20" s="19">
        <v>83984316.579999998</v>
      </c>
      <c r="D20" s="19">
        <v>1806</v>
      </c>
      <c r="E20" s="19">
        <v>26176915.93</v>
      </c>
      <c r="F20" s="19">
        <v>5366</v>
      </c>
      <c r="G20" s="19">
        <v>77748678.689999998</v>
      </c>
      <c r="H20" s="19">
        <v>1377</v>
      </c>
      <c r="I20" s="19">
        <v>19945784.739999998</v>
      </c>
      <c r="J20" s="19">
        <v>145474</v>
      </c>
      <c r="K20" s="19">
        <v>2109948867.1800001</v>
      </c>
    </row>
    <row r="21" spans="1:11">
      <c r="A21" s="18" t="s">
        <v>90</v>
      </c>
      <c r="B21" s="19">
        <v>4920</v>
      </c>
      <c r="C21" s="19">
        <v>76275956.950000003</v>
      </c>
      <c r="D21" s="19">
        <v>1562</v>
      </c>
      <c r="E21" s="19">
        <v>24114117.140000001</v>
      </c>
      <c r="F21" s="19">
        <v>4758</v>
      </c>
      <c r="G21" s="19">
        <v>73682682.290000007</v>
      </c>
      <c r="H21" s="19">
        <v>1123</v>
      </c>
      <c r="I21" s="19">
        <v>17397777.530000001</v>
      </c>
      <c r="J21" s="19">
        <v>137783</v>
      </c>
      <c r="K21" s="19">
        <v>2135412818.8199999</v>
      </c>
    </row>
    <row r="22" spans="1:11">
      <c r="A22" s="18" t="s">
        <v>91</v>
      </c>
      <c r="B22" s="19">
        <v>3853</v>
      </c>
      <c r="C22" s="19">
        <v>63559042.380000003</v>
      </c>
      <c r="D22" s="19">
        <v>1396</v>
      </c>
      <c r="E22" s="19">
        <v>23006088.18</v>
      </c>
      <c r="F22" s="19">
        <v>4286</v>
      </c>
      <c r="G22" s="19">
        <v>70674492.329999998</v>
      </c>
      <c r="H22" s="19">
        <v>958</v>
      </c>
      <c r="I22" s="19">
        <v>15800546.16</v>
      </c>
      <c r="J22" s="19">
        <v>166550</v>
      </c>
      <c r="K22" s="19">
        <v>2747362067.9099998</v>
      </c>
    </row>
    <row r="23" spans="1:11">
      <c r="A23" s="18" t="s">
        <v>92</v>
      </c>
      <c r="B23" s="19">
        <v>3798</v>
      </c>
      <c r="C23" s="19">
        <v>66218204.469999999</v>
      </c>
      <c r="D23" s="19">
        <v>1185</v>
      </c>
      <c r="E23" s="19">
        <v>20699770.899999999</v>
      </c>
      <c r="F23" s="19">
        <v>3845</v>
      </c>
      <c r="G23" s="19">
        <v>67264670.609999999</v>
      </c>
      <c r="H23" s="19">
        <v>872</v>
      </c>
      <c r="I23" s="19">
        <v>15259422.1</v>
      </c>
      <c r="J23" s="19">
        <v>122687</v>
      </c>
      <c r="K23" s="19">
        <v>2144766023.03</v>
      </c>
    </row>
    <row r="24" spans="1:11">
      <c r="A24" s="18" t="s">
        <v>93</v>
      </c>
      <c r="B24" s="19">
        <v>3020</v>
      </c>
      <c r="C24" s="19">
        <v>55787907.759999998</v>
      </c>
      <c r="D24" s="19">
        <v>1065</v>
      </c>
      <c r="E24" s="19">
        <v>19675764.620000001</v>
      </c>
      <c r="F24" s="19">
        <v>3688</v>
      </c>
      <c r="G24" s="19">
        <v>68184857.5</v>
      </c>
      <c r="H24" s="19">
        <v>816</v>
      </c>
      <c r="I24" s="19">
        <v>15097631.92</v>
      </c>
      <c r="J24" s="19">
        <v>109174</v>
      </c>
      <c r="K24" s="19">
        <v>2020048528.9400001</v>
      </c>
    </row>
    <row r="25" spans="1:11">
      <c r="A25" s="18" t="s">
        <v>94</v>
      </c>
      <c r="B25" s="19">
        <v>2642</v>
      </c>
      <c r="C25" s="19">
        <v>51517296.57</v>
      </c>
      <c r="D25" s="19">
        <v>930</v>
      </c>
      <c r="E25" s="19">
        <v>18136338.850000001</v>
      </c>
      <c r="F25" s="19">
        <v>3288</v>
      </c>
      <c r="G25" s="19">
        <v>64129162.670000002</v>
      </c>
      <c r="H25" s="19">
        <v>770</v>
      </c>
      <c r="I25" s="19">
        <v>15035865.66</v>
      </c>
      <c r="J25" s="19">
        <v>99811</v>
      </c>
      <c r="K25" s="19">
        <v>1944614638.77</v>
      </c>
    </row>
    <row r="26" spans="1:11">
      <c r="A26" s="18" t="s">
        <v>95</v>
      </c>
      <c r="B26" s="19">
        <v>4182</v>
      </c>
      <c r="C26" s="19">
        <v>87649639.409999996</v>
      </c>
      <c r="D26" s="19">
        <v>1596</v>
      </c>
      <c r="E26" s="19">
        <v>33327076.780000001</v>
      </c>
      <c r="F26" s="19">
        <v>5603</v>
      </c>
      <c r="G26" s="19">
        <v>117531415.51000001</v>
      </c>
      <c r="H26" s="19">
        <v>1190</v>
      </c>
      <c r="I26" s="19">
        <v>24936064.699999999</v>
      </c>
      <c r="J26" s="19">
        <v>144488</v>
      </c>
      <c r="K26" s="19">
        <v>3014323472.1399999</v>
      </c>
    </row>
    <row r="27" spans="1:11">
      <c r="A27" s="18" t="s">
        <v>96</v>
      </c>
      <c r="B27" s="19">
        <v>3588</v>
      </c>
      <c r="C27" s="19">
        <v>82382062.060000002</v>
      </c>
      <c r="D27" s="19">
        <v>1212</v>
      </c>
      <c r="E27" s="19">
        <v>27827493.280000001</v>
      </c>
      <c r="F27" s="19">
        <v>4880</v>
      </c>
      <c r="G27" s="19">
        <v>112100883.77</v>
      </c>
      <c r="H27" s="19">
        <v>924</v>
      </c>
      <c r="I27" s="19">
        <v>21230617.280000001</v>
      </c>
      <c r="J27" s="19">
        <v>75358</v>
      </c>
      <c r="K27" s="19">
        <v>1727338627.3599999</v>
      </c>
    </row>
    <row r="28" spans="1:11">
      <c r="A28" s="18" t="s">
        <v>97</v>
      </c>
      <c r="B28" s="19">
        <v>2650</v>
      </c>
      <c r="C28" s="19">
        <v>66148506.280000001</v>
      </c>
      <c r="D28" s="19">
        <v>1087</v>
      </c>
      <c r="E28" s="19">
        <v>27165931.109999999</v>
      </c>
      <c r="F28" s="19">
        <v>4245</v>
      </c>
      <c r="G28" s="19">
        <v>106081648.3</v>
      </c>
      <c r="H28" s="19">
        <v>822</v>
      </c>
      <c r="I28" s="19">
        <v>20543980.18</v>
      </c>
      <c r="J28" s="19">
        <v>49090</v>
      </c>
      <c r="K28" s="19">
        <v>1223044568.9100001</v>
      </c>
    </row>
    <row r="29" spans="1:11">
      <c r="A29" s="18" t="s">
        <v>98</v>
      </c>
      <c r="B29" s="19">
        <v>2148</v>
      </c>
      <c r="C29" s="19">
        <v>57933439.399999999</v>
      </c>
      <c r="D29" s="19">
        <v>873</v>
      </c>
      <c r="E29" s="19">
        <v>23527022.32</v>
      </c>
      <c r="F29" s="19">
        <v>3748</v>
      </c>
      <c r="G29" s="19">
        <v>101021729.47</v>
      </c>
      <c r="H29" s="19">
        <v>773</v>
      </c>
      <c r="I29" s="19">
        <v>20831670.68</v>
      </c>
      <c r="J29" s="19">
        <v>32902</v>
      </c>
      <c r="K29" s="19">
        <v>886921879.84000003</v>
      </c>
    </row>
    <row r="30" spans="1:11">
      <c r="A30" s="18" t="s">
        <v>99</v>
      </c>
      <c r="B30" s="19">
        <v>1768</v>
      </c>
      <c r="C30" s="19">
        <v>51192820.789999999</v>
      </c>
      <c r="D30" s="19">
        <v>729</v>
      </c>
      <c r="E30" s="19">
        <v>21104495.800000001</v>
      </c>
      <c r="F30" s="19">
        <v>3413</v>
      </c>
      <c r="G30" s="19">
        <v>98910874.719999999</v>
      </c>
      <c r="H30" s="19">
        <v>634</v>
      </c>
      <c r="I30" s="19">
        <v>18374152.030000001</v>
      </c>
      <c r="J30" s="19">
        <v>26780</v>
      </c>
      <c r="K30" s="19">
        <v>775739090.16999996</v>
      </c>
    </row>
    <row r="31" spans="1:11">
      <c r="A31" s="18" t="s">
        <v>100</v>
      </c>
      <c r="B31" s="19">
        <v>1983</v>
      </c>
      <c r="C31" s="19">
        <v>62321133.409999996</v>
      </c>
      <c r="D31" s="19">
        <v>999</v>
      </c>
      <c r="E31" s="19">
        <v>31314723.140000001</v>
      </c>
      <c r="F31" s="19">
        <v>4386</v>
      </c>
      <c r="G31" s="19">
        <v>137975017.31</v>
      </c>
      <c r="H31" s="19">
        <v>756</v>
      </c>
      <c r="I31" s="19">
        <v>23734076.02</v>
      </c>
      <c r="J31" s="19">
        <v>28301</v>
      </c>
      <c r="K31" s="19">
        <v>888824375.64999998</v>
      </c>
    </row>
    <row r="32" spans="1:11">
      <c r="A32" s="18" t="s">
        <v>101</v>
      </c>
      <c r="B32" s="19">
        <v>1682</v>
      </c>
      <c r="C32" s="19">
        <v>57854189.25</v>
      </c>
      <c r="D32" s="19">
        <v>835</v>
      </c>
      <c r="E32" s="19">
        <v>28767771.280000001</v>
      </c>
      <c r="F32" s="19">
        <v>3637</v>
      </c>
      <c r="G32" s="19">
        <v>125455024.52</v>
      </c>
      <c r="H32" s="19">
        <v>572</v>
      </c>
      <c r="I32" s="19">
        <v>19721107.489999998</v>
      </c>
      <c r="J32" s="19">
        <v>19092</v>
      </c>
      <c r="K32" s="19">
        <v>657317289.05999994</v>
      </c>
    </row>
    <row r="33" spans="1:11">
      <c r="A33" s="18" t="s">
        <v>102</v>
      </c>
      <c r="B33" s="19">
        <v>1145</v>
      </c>
      <c r="C33" s="19">
        <v>42936019.359999999</v>
      </c>
      <c r="D33" s="19">
        <v>670</v>
      </c>
      <c r="E33" s="19">
        <v>25083431.620000001</v>
      </c>
      <c r="F33" s="19">
        <v>3146</v>
      </c>
      <c r="G33" s="19">
        <v>117945461.34999999</v>
      </c>
      <c r="H33" s="19">
        <v>469</v>
      </c>
      <c r="I33" s="19">
        <v>17566382.02</v>
      </c>
      <c r="J33" s="19">
        <v>13770</v>
      </c>
      <c r="K33" s="19">
        <v>515486784.24000001</v>
      </c>
    </row>
    <row r="34" spans="1:11">
      <c r="A34" s="18" t="s">
        <v>103</v>
      </c>
      <c r="B34" s="19">
        <v>1039</v>
      </c>
      <c r="C34" s="19">
        <v>42049043.030000001</v>
      </c>
      <c r="D34" s="19">
        <v>608</v>
      </c>
      <c r="E34" s="19">
        <v>24578899.539999999</v>
      </c>
      <c r="F34" s="19">
        <v>2725</v>
      </c>
      <c r="G34" s="19">
        <v>110166444.66</v>
      </c>
      <c r="H34" s="19">
        <v>425</v>
      </c>
      <c r="I34" s="19">
        <v>17176575.350000001</v>
      </c>
      <c r="J34" s="19">
        <v>10218</v>
      </c>
      <c r="K34" s="19">
        <v>413506538.81</v>
      </c>
    </row>
    <row r="35" spans="1:11">
      <c r="A35" s="18" t="s">
        <v>104</v>
      </c>
      <c r="B35" s="19">
        <v>792</v>
      </c>
      <c r="C35" s="19">
        <v>34383008.119999997</v>
      </c>
      <c r="D35" s="19">
        <v>466</v>
      </c>
      <c r="E35" s="19">
        <v>20234570.420000002</v>
      </c>
      <c r="F35" s="19">
        <v>2372</v>
      </c>
      <c r="G35" s="19">
        <v>103120629.22</v>
      </c>
      <c r="H35" s="19">
        <v>357</v>
      </c>
      <c r="I35" s="19">
        <v>15500480.58</v>
      </c>
      <c r="J35" s="19">
        <v>7801</v>
      </c>
      <c r="K35" s="19">
        <v>338188646.00999999</v>
      </c>
    </row>
    <row r="36" spans="1:11">
      <c r="A36" s="18" t="s">
        <v>105</v>
      </c>
      <c r="B36" s="19">
        <v>993</v>
      </c>
      <c r="C36" s="19">
        <v>46967425.18</v>
      </c>
      <c r="D36" s="19">
        <v>746</v>
      </c>
      <c r="E36" s="19">
        <v>35307458.960000001</v>
      </c>
      <c r="F36" s="19">
        <v>3434</v>
      </c>
      <c r="G36" s="19">
        <v>162985206.33000001</v>
      </c>
      <c r="H36" s="19">
        <v>421</v>
      </c>
      <c r="I36" s="19">
        <v>19946107.399999999</v>
      </c>
      <c r="J36" s="19">
        <v>7995</v>
      </c>
      <c r="K36" s="19">
        <v>377995870.31</v>
      </c>
    </row>
    <row r="37" spans="1:11">
      <c r="A37" s="18" t="s">
        <v>106</v>
      </c>
      <c r="B37" s="19">
        <v>785</v>
      </c>
      <c r="C37" s="19">
        <v>41123045.890000001</v>
      </c>
      <c r="D37" s="19">
        <v>649</v>
      </c>
      <c r="E37" s="19">
        <v>33815689.659999996</v>
      </c>
      <c r="F37" s="19">
        <v>2312</v>
      </c>
      <c r="G37" s="19">
        <v>121190091.90000001</v>
      </c>
      <c r="H37" s="19">
        <v>298</v>
      </c>
      <c r="I37" s="19">
        <v>15657704.07</v>
      </c>
      <c r="J37" s="19">
        <v>5490</v>
      </c>
      <c r="K37" s="19">
        <v>287594034.06</v>
      </c>
    </row>
    <row r="38" spans="1:11">
      <c r="A38" s="18" t="s">
        <v>107</v>
      </c>
      <c r="B38" s="19">
        <v>574</v>
      </c>
      <c r="C38" s="19">
        <v>32932310.27</v>
      </c>
      <c r="D38" s="19">
        <v>508</v>
      </c>
      <c r="E38" s="19">
        <v>29061883.77</v>
      </c>
      <c r="F38" s="19">
        <v>1730</v>
      </c>
      <c r="G38" s="19">
        <v>99303485.730000004</v>
      </c>
      <c r="H38" s="19">
        <v>247</v>
      </c>
      <c r="I38" s="19">
        <v>14149235.02</v>
      </c>
      <c r="J38" s="19">
        <v>3949</v>
      </c>
      <c r="K38" s="19">
        <v>226617643.68000001</v>
      </c>
    </row>
    <row r="39" spans="1:11">
      <c r="A39" s="18" t="s">
        <v>108</v>
      </c>
      <c r="B39" s="19">
        <v>432</v>
      </c>
      <c r="C39" s="19">
        <v>26970233.32</v>
      </c>
      <c r="D39" s="19">
        <v>400</v>
      </c>
      <c r="E39" s="19">
        <v>24855195.489999998</v>
      </c>
      <c r="F39" s="19">
        <v>1476</v>
      </c>
      <c r="G39" s="19">
        <v>92162653.129999995</v>
      </c>
      <c r="H39" s="19">
        <v>162</v>
      </c>
      <c r="I39" s="19">
        <v>10122522.09</v>
      </c>
      <c r="J39" s="19">
        <v>3064</v>
      </c>
      <c r="K39" s="19">
        <v>191016506.91</v>
      </c>
    </row>
    <row r="40" spans="1:11">
      <c r="A40" s="18" t="s">
        <v>109</v>
      </c>
      <c r="B40" s="19">
        <v>344</v>
      </c>
      <c r="C40" s="19">
        <v>23199828.66</v>
      </c>
      <c r="D40" s="19">
        <v>342</v>
      </c>
      <c r="E40" s="19">
        <v>23006725.120000001</v>
      </c>
      <c r="F40" s="19">
        <v>1174</v>
      </c>
      <c r="G40" s="19">
        <v>79049071.370000005</v>
      </c>
      <c r="H40" s="19">
        <v>157</v>
      </c>
      <c r="I40" s="19">
        <v>10597448.02</v>
      </c>
      <c r="J40" s="19">
        <v>2394</v>
      </c>
      <c r="K40" s="19">
        <v>161372666.68000001</v>
      </c>
    </row>
    <row r="41" spans="1:11">
      <c r="A41" s="18" t="s">
        <v>110</v>
      </c>
      <c r="B41" s="19">
        <v>255</v>
      </c>
      <c r="C41" s="19">
        <v>18476056.25</v>
      </c>
      <c r="D41" s="19">
        <v>327</v>
      </c>
      <c r="E41" s="19">
        <v>23659247.510000002</v>
      </c>
      <c r="F41" s="19">
        <v>893</v>
      </c>
      <c r="G41" s="19">
        <v>64604248.5</v>
      </c>
      <c r="H41" s="19">
        <v>118</v>
      </c>
      <c r="I41" s="19">
        <v>8579656.2799999993</v>
      </c>
      <c r="J41" s="19">
        <v>1970</v>
      </c>
      <c r="K41" s="19">
        <v>142600729.63</v>
      </c>
    </row>
    <row r="42" spans="1:11">
      <c r="A42" s="18" t="s">
        <v>111</v>
      </c>
      <c r="B42" s="19">
        <v>220</v>
      </c>
      <c r="C42" s="19">
        <v>17043477.09</v>
      </c>
      <c r="D42" s="19">
        <v>292</v>
      </c>
      <c r="E42" s="19">
        <v>22529559.98</v>
      </c>
      <c r="F42" s="19">
        <v>786</v>
      </c>
      <c r="G42" s="19">
        <v>60754536.759999998</v>
      </c>
      <c r="H42" s="19">
        <v>103</v>
      </c>
      <c r="I42" s="19">
        <v>7982581.4100000001</v>
      </c>
      <c r="J42" s="19">
        <v>1645</v>
      </c>
      <c r="K42" s="19">
        <v>127356373.06999999</v>
      </c>
    </row>
    <row r="43" spans="1:11">
      <c r="A43" s="18" t="s">
        <v>112</v>
      </c>
      <c r="B43" s="19">
        <v>148</v>
      </c>
      <c r="C43" s="19">
        <v>12196751.390000001</v>
      </c>
      <c r="D43" s="19">
        <v>264</v>
      </c>
      <c r="E43" s="19">
        <v>21701346.449999999</v>
      </c>
      <c r="F43" s="19">
        <v>660</v>
      </c>
      <c r="G43" s="19">
        <v>54408052.469999999</v>
      </c>
      <c r="H43" s="19">
        <v>71</v>
      </c>
      <c r="I43" s="19">
        <v>5858872.0300000003</v>
      </c>
      <c r="J43" s="19">
        <v>1298</v>
      </c>
      <c r="K43" s="19">
        <v>107009126.92</v>
      </c>
    </row>
    <row r="44" spans="1:11">
      <c r="A44" s="18" t="s">
        <v>113</v>
      </c>
      <c r="B44" s="19">
        <v>154</v>
      </c>
      <c r="C44" s="19">
        <v>13482109.279999999</v>
      </c>
      <c r="D44" s="19">
        <v>209</v>
      </c>
      <c r="E44" s="19">
        <v>18245397.010000002</v>
      </c>
      <c r="F44" s="19">
        <v>562</v>
      </c>
      <c r="G44" s="19">
        <v>49097833.619999997</v>
      </c>
      <c r="H44" s="19">
        <v>53</v>
      </c>
      <c r="I44" s="19">
        <v>4632716.26</v>
      </c>
      <c r="J44" s="19">
        <v>1176</v>
      </c>
      <c r="K44" s="19">
        <v>102789656.03</v>
      </c>
    </row>
    <row r="45" spans="1:11">
      <c r="A45" s="18" t="s">
        <v>114</v>
      </c>
      <c r="B45" s="19">
        <v>121</v>
      </c>
      <c r="C45" s="19">
        <v>11187271.91</v>
      </c>
      <c r="D45" s="19">
        <v>219</v>
      </c>
      <c r="E45" s="19">
        <v>20140414.359999999</v>
      </c>
      <c r="F45" s="19">
        <v>428</v>
      </c>
      <c r="G45" s="19">
        <v>39630069.039999999</v>
      </c>
      <c r="H45" s="19">
        <v>57</v>
      </c>
      <c r="I45" s="19">
        <v>5285099.9000000004</v>
      </c>
      <c r="J45" s="19">
        <v>959</v>
      </c>
      <c r="K45" s="19">
        <v>88615918.280000001</v>
      </c>
    </row>
    <row r="46" spans="1:11">
      <c r="A46" s="18" t="s">
        <v>115</v>
      </c>
      <c r="B46" s="19">
        <v>102</v>
      </c>
      <c r="C46" s="19">
        <v>9926886.6300000008</v>
      </c>
      <c r="D46" s="19">
        <v>189</v>
      </c>
      <c r="E46" s="19">
        <v>18447424.800000001</v>
      </c>
      <c r="F46" s="19">
        <v>385</v>
      </c>
      <c r="G46" s="19">
        <v>37523279.899999999</v>
      </c>
      <c r="H46" s="19">
        <v>56</v>
      </c>
      <c r="I46" s="19">
        <v>5464041.8099999996</v>
      </c>
      <c r="J46" s="19">
        <v>842</v>
      </c>
      <c r="K46" s="19">
        <v>81991784</v>
      </c>
    </row>
    <row r="47" spans="1:11">
      <c r="A47" s="18" t="s">
        <v>116</v>
      </c>
      <c r="B47" s="19">
        <v>149</v>
      </c>
      <c r="C47" s="19">
        <v>15555549.24</v>
      </c>
      <c r="D47" s="19">
        <v>355</v>
      </c>
      <c r="E47" s="19">
        <v>36859969</v>
      </c>
      <c r="F47" s="19">
        <v>554</v>
      </c>
      <c r="G47" s="19">
        <v>58017980.200000003</v>
      </c>
      <c r="H47" s="19">
        <v>70</v>
      </c>
      <c r="I47" s="19">
        <v>7347589.9199999999</v>
      </c>
      <c r="J47" s="19">
        <v>1257</v>
      </c>
      <c r="K47" s="19">
        <v>131453764.55</v>
      </c>
    </row>
    <row r="48" spans="1:11">
      <c r="A48" s="18" t="s">
        <v>117</v>
      </c>
      <c r="B48" s="19">
        <v>114</v>
      </c>
      <c r="C48" s="19">
        <v>13099338.609999999</v>
      </c>
      <c r="D48" s="19">
        <v>259</v>
      </c>
      <c r="E48" s="19">
        <v>29708145.800000001</v>
      </c>
      <c r="F48" s="19">
        <v>459</v>
      </c>
      <c r="G48" s="19">
        <v>52609055.119999997</v>
      </c>
      <c r="H48" s="19">
        <v>44</v>
      </c>
      <c r="I48" s="19">
        <v>5077652.55</v>
      </c>
      <c r="J48" s="19">
        <v>988</v>
      </c>
      <c r="K48" s="19">
        <v>113330712.43000001</v>
      </c>
    </row>
    <row r="49" spans="1:11">
      <c r="A49" s="18" t="s">
        <v>118</v>
      </c>
      <c r="B49" s="19">
        <v>98</v>
      </c>
      <c r="C49" s="19">
        <v>12220851.15</v>
      </c>
      <c r="D49" s="19">
        <v>262</v>
      </c>
      <c r="E49" s="19">
        <v>32717252.359999999</v>
      </c>
      <c r="F49" s="19">
        <v>321</v>
      </c>
      <c r="G49" s="19">
        <v>40113100.840000004</v>
      </c>
      <c r="H49" s="19">
        <v>32</v>
      </c>
      <c r="I49" s="19">
        <v>3986921.33</v>
      </c>
      <c r="J49" s="19">
        <v>750</v>
      </c>
      <c r="K49" s="19">
        <v>93543068.450000003</v>
      </c>
    </row>
    <row r="50" spans="1:11">
      <c r="A50" s="18" t="s">
        <v>119</v>
      </c>
      <c r="B50" s="19">
        <v>64</v>
      </c>
      <c r="C50" s="19">
        <v>8636152.8300000001</v>
      </c>
      <c r="D50" s="19">
        <v>165</v>
      </c>
      <c r="E50" s="19">
        <v>22174495.460000001</v>
      </c>
      <c r="F50" s="19">
        <v>261</v>
      </c>
      <c r="G50" s="19">
        <v>35192694.130000003</v>
      </c>
      <c r="H50" s="19">
        <v>22</v>
      </c>
      <c r="I50" s="19">
        <v>2950089.59</v>
      </c>
      <c r="J50" s="19">
        <v>514</v>
      </c>
      <c r="K50" s="19">
        <v>69264389.560000002</v>
      </c>
    </row>
    <row r="51" spans="1:11">
      <c r="A51" s="18" t="s">
        <v>120</v>
      </c>
      <c r="B51" s="19">
        <v>51</v>
      </c>
      <c r="C51" s="19">
        <v>7389648.0300000003</v>
      </c>
      <c r="D51" s="19">
        <v>186</v>
      </c>
      <c r="E51" s="19">
        <v>26922001.18</v>
      </c>
      <c r="F51" s="19">
        <v>225</v>
      </c>
      <c r="G51" s="19">
        <v>32530398.489999998</v>
      </c>
      <c r="H51" s="19">
        <v>21</v>
      </c>
      <c r="I51" s="19">
        <v>3032876.97</v>
      </c>
      <c r="J51" s="19">
        <v>402</v>
      </c>
      <c r="K51" s="19">
        <v>58093245.219999999</v>
      </c>
    </row>
    <row r="52" spans="1:11">
      <c r="A52" s="18" t="s">
        <v>121</v>
      </c>
      <c r="B52" s="19">
        <v>44</v>
      </c>
      <c r="C52" s="19">
        <v>6842043.1699999999</v>
      </c>
      <c r="D52" s="19">
        <v>174</v>
      </c>
      <c r="E52" s="19">
        <v>26810920.190000001</v>
      </c>
      <c r="F52" s="19">
        <v>147</v>
      </c>
      <c r="G52" s="19">
        <v>22727308.440000001</v>
      </c>
      <c r="H52" s="19">
        <v>13</v>
      </c>
      <c r="I52" s="19">
        <v>2003517.83</v>
      </c>
      <c r="J52" s="19">
        <v>313</v>
      </c>
      <c r="K52" s="19">
        <v>48389748.439999998</v>
      </c>
    </row>
    <row r="53" spans="1:11">
      <c r="A53" s="18" t="s">
        <v>122</v>
      </c>
      <c r="B53" s="19">
        <v>31</v>
      </c>
      <c r="C53" s="19">
        <v>5130817.76</v>
      </c>
      <c r="D53" s="19">
        <v>141</v>
      </c>
      <c r="E53" s="19">
        <v>23227799.800000001</v>
      </c>
      <c r="F53" s="19">
        <v>127</v>
      </c>
      <c r="G53" s="19">
        <v>20940142.899999999</v>
      </c>
      <c r="H53" s="19">
        <v>12</v>
      </c>
      <c r="I53" s="19">
        <v>1968737.84</v>
      </c>
      <c r="J53" s="19">
        <v>279</v>
      </c>
      <c r="K53" s="19">
        <v>46054759.409999996</v>
      </c>
    </row>
    <row r="54" spans="1:11">
      <c r="A54" s="18" t="s">
        <v>123</v>
      </c>
      <c r="B54" s="19">
        <v>30</v>
      </c>
      <c r="C54" s="19">
        <v>5231645.04</v>
      </c>
      <c r="D54" s="19">
        <v>115</v>
      </c>
      <c r="E54" s="19">
        <v>20116394.289999999</v>
      </c>
      <c r="F54" s="19">
        <v>118</v>
      </c>
      <c r="G54" s="19">
        <v>20625942.719999999</v>
      </c>
      <c r="H54" s="19">
        <v>8</v>
      </c>
      <c r="I54" s="19">
        <v>1401239.66</v>
      </c>
      <c r="J54" s="19">
        <v>219</v>
      </c>
      <c r="K54" s="19">
        <v>38289786.600000001</v>
      </c>
    </row>
    <row r="55" spans="1:11">
      <c r="A55" s="18" t="s">
        <v>124</v>
      </c>
      <c r="B55" s="19">
        <v>41</v>
      </c>
      <c r="C55" s="19">
        <v>7770298.6100000003</v>
      </c>
      <c r="D55" s="19">
        <v>226</v>
      </c>
      <c r="E55" s="19">
        <v>42782852.619999997</v>
      </c>
      <c r="F55" s="19">
        <v>148</v>
      </c>
      <c r="G55" s="19">
        <v>28096903.920000002</v>
      </c>
      <c r="H55" s="19">
        <v>21</v>
      </c>
      <c r="I55" s="19">
        <v>3979322.75</v>
      </c>
      <c r="J55" s="19">
        <v>395</v>
      </c>
      <c r="K55" s="19">
        <v>75012145.859999999</v>
      </c>
    </row>
    <row r="56" spans="1:11">
      <c r="A56" s="18" t="s">
        <v>125</v>
      </c>
      <c r="B56" s="19">
        <v>28</v>
      </c>
      <c r="C56" s="19">
        <v>5895110.0800000001</v>
      </c>
      <c r="D56" s="19">
        <v>209</v>
      </c>
      <c r="E56" s="19">
        <v>43659961.710000001</v>
      </c>
      <c r="F56" s="19">
        <v>139</v>
      </c>
      <c r="G56" s="19">
        <v>29133888.27</v>
      </c>
      <c r="H56" s="19">
        <v>23</v>
      </c>
      <c r="I56" s="19">
        <v>4816579.32</v>
      </c>
      <c r="J56" s="19">
        <v>261</v>
      </c>
      <c r="K56" s="19">
        <v>54679556.469999999</v>
      </c>
    </row>
    <row r="57" spans="1:11">
      <c r="A57" s="18" t="s">
        <v>126</v>
      </c>
      <c r="B57" s="19">
        <v>37</v>
      </c>
      <c r="C57" s="19">
        <v>8578304.3200000003</v>
      </c>
      <c r="D57" s="19">
        <v>222</v>
      </c>
      <c r="E57" s="19">
        <v>51871604.060000002</v>
      </c>
      <c r="F57" s="19">
        <v>152</v>
      </c>
      <c r="G57" s="19">
        <v>35615311.590000004</v>
      </c>
      <c r="H57" s="19">
        <v>12</v>
      </c>
      <c r="I57" s="19">
        <v>2790853.74</v>
      </c>
      <c r="J57" s="19">
        <v>265</v>
      </c>
      <c r="K57" s="19">
        <v>61994536.439999998</v>
      </c>
    </row>
    <row r="58" spans="1:11">
      <c r="A58" s="18" t="s">
        <v>127</v>
      </c>
      <c r="B58" s="19">
        <v>14</v>
      </c>
      <c r="C58" s="19">
        <v>3767681.97</v>
      </c>
      <c r="D58" s="19">
        <v>167</v>
      </c>
      <c r="E58" s="19">
        <v>43814435.390000001</v>
      </c>
      <c r="F58" s="19">
        <v>78</v>
      </c>
      <c r="G58" s="19">
        <v>20595757.98</v>
      </c>
      <c r="H58" s="19">
        <v>11</v>
      </c>
      <c r="I58" s="19">
        <v>2854176.75</v>
      </c>
      <c r="J58" s="19">
        <v>190</v>
      </c>
      <c r="K58" s="19">
        <v>50296534.899999999</v>
      </c>
    </row>
    <row r="59" spans="1:11">
      <c r="A59" s="18" t="s">
        <v>128</v>
      </c>
      <c r="B59" s="19">
        <v>6</v>
      </c>
      <c r="C59" s="19">
        <v>1734570.72</v>
      </c>
      <c r="D59" s="19">
        <v>141</v>
      </c>
      <c r="E59" s="19">
        <v>41811129.659999996</v>
      </c>
      <c r="F59" s="19">
        <v>68</v>
      </c>
      <c r="G59" s="19">
        <v>20008235.57</v>
      </c>
      <c r="H59" s="19">
        <v>6</v>
      </c>
      <c r="I59" s="19">
        <v>1786707.47</v>
      </c>
      <c r="J59" s="19">
        <v>157</v>
      </c>
      <c r="K59" s="19">
        <v>46197534.030000001</v>
      </c>
    </row>
    <row r="60" spans="1:11">
      <c r="A60" s="18" t="s">
        <v>129</v>
      </c>
      <c r="B60" s="19">
        <v>7</v>
      </c>
      <c r="C60" s="19">
        <v>2275189.89</v>
      </c>
      <c r="D60" s="19">
        <v>106</v>
      </c>
      <c r="E60" s="19">
        <v>34431810.590000004</v>
      </c>
      <c r="F60" s="19">
        <v>44</v>
      </c>
      <c r="G60" s="19">
        <v>14197975.52</v>
      </c>
      <c r="H60" s="19">
        <v>9</v>
      </c>
      <c r="I60" s="19">
        <v>2936107.4</v>
      </c>
      <c r="J60" s="19">
        <v>109</v>
      </c>
      <c r="K60" s="19">
        <v>35555226.890000001</v>
      </c>
    </row>
    <row r="61" spans="1:11">
      <c r="A61" s="18" t="s">
        <v>130</v>
      </c>
      <c r="B61" s="19">
        <v>5</v>
      </c>
      <c r="C61" s="19">
        <v>1748330.93</v>
      </c>
      <c r="D61" s="19">
        <v>99</v>
      </c>
      <c r="E61" s="19">
        <v>35194599.07</v>
      </c>
      <c r="F61" s="19">
        <v>29</v>
      </c>
      <c r="G61" s="19">
        <v>10223536.02</v>
      </c>
      <c r="H61" s="19">
        <v>7</v>
      </c>
      <c r="I61" s="19">
        <v>2476781.9300000002</v>
      </c>
      <c r="J61" s="19">
        <v>105</v>
      </c>
      <c r="K61" s="19">
        <v>37191065.210000001</v>
      </c>
    </row>
    <row r="62" spans="1:11">
      <c r="A62" s="18" t="s">
        <v>131</v>
      </c>
      <c r="B62" s="19">
        <v>6</v>
      </c>
      <c r="C62" s="19">
        <v>2291502.2799999998</v>
      </c>
      <c r="D62" s="19">
        <v>61</v>
      </c>
      <c r="E62" s="19">
        <v>23398954.030000001</v>
      </c>
      <c r="F62" s="19">
        <v>23</v>
      </c>
      <c r="G62" s="19">
        <v>8893423.8599999994</v>
      </c>
      <c r="H62" s="19">
        <v>4</v>
      </c>
      <c r="I62" s="19">
        <v>1542308.47</v>
      </c>
      <c r="J62" s="19">
        <v>69</v>
      </c>
      <c r="K62" s="19">
        <v>26608697.68</v>
      </c>
    </row>
    <row r="63" spans="1:11">
      <c r="A63" s="18" t="s">
        <v>132</v>
      </c>
      <c r="B63" s="19">
        <v>3</v>
      </c>
      <c r="C63" s="19">
        <v>1252202.7</v>
      </c>
      <c r="D63" s="19">
        <v>100</v>
      </c>
      <c r="E63" s="19">
        <v>42083043.950000003</v>
      </c>
      <c r="F63" s="19">
        <v>26</v>
      </c>
      <c r="G63" s="19">
        <v>10999300.449999999</v>
      </c>
      <c r="H63" s="19">
        <v>1</v>
      </c>
      <c r="I63" s="19">
        <v>428136.33</v>
      </c>
      <c r="J63" s="19">
        <v>71</v>
      </c>
      <c r="K63" s="19">
        <v>30133192.379999999</v>
      </c>
    </row>
    <row r="64" spans="1:11">
      <c r="A64" s="18" t="s">
        <v>133</v>
      </c>
      <c r="B64" s="19">
        <v>1</v>
      </c>
      <c r="C64" s="19">
        <v>464496.64000000001</v>
      </c>
      <c r="D64" s="19">
        <v>82</v>
      </c>
      <c r="E64" s="19">
        <v>39025091.43</v>
      </c>
      <c r="F64" s="19">
        <v>25</v>
      </c>
      <c r="G64" s="19">
        <v>11804585.51</v>
      </c>
      <c r="H64" s="19">
        <v>1</v>
      </c>
      <c r="I64" s="19">
        <v>459590.6</v>
      </c>
      <c r="J64" s="19">
        <v>74</v>
      </c>
      <c r="K64" s="19">
        <v>34916842.810000002</v>
      </c>
    </row>
    <row r="65" spans="1:11">
      <c r="A65" s="18" t="s">
        <v>134</v>
      </c>
      <c r="B65" s="19">
        <v>3</v>
      </c>
      <c r="C65" s="19">
        <v>1591919.41</v>
      </c>
      <c r="D65" s="19">
        <v>81</v>
      </c>
      <c r="E65" s="19">
        <v>42167206.920000002</v>
      </c>
      <c r="F65" s="19">
        <v>7</v>
      </c>
      <c r="G65" s="19">
        <v>3663095.09</v>
      </c>
      <c r="H65" s="19"/>
      <c r="I65" s="19"/>
      <c r="J65" s="19">
        <v>35</v>
      </c>
      <c r="K65" s="19">
        <v>18345796.699999999</v>
      </c>
    </row>
    <row r="66" spans="1:11">
      <c r="A66" s="18" t="s">
        <v>135</v>
      </c>
      <c r="B66" s="19">
        <v>2</v>
      </c>
      <c r="C66" s="19">
        <v>1113822.8600000001</v>
      </c>
      <c r="D66" s="19">
        <v>58</v>
      </c>
      <c r="E66" s="19">
        <v>33266172.489999998</v>
      </c>
      <c r="F66" s="19">
        <v>15</v>
      </c>
      <c r="G66" s="19">
        <v>8627162.8300000001</v>
      </c>
      <c r="H66" s="19"/>
      <c r="I66" s="19"/>
      <c r="J66" s="19">
        <v>32</v>
      </c>
      <c r="K66" s="19">
        <v>18149444.440000001</v>
      </c>
    </row>
    <row r="67" spans="1:11">
      <c r="A67" s="18" t="s">
        <v>136</v>
      </c>
      <c r="B67" s="19"/>
      <c r="C67" s="19"/>
      <c r="D67" s="19">
        <v>40</v>
      </c>
      <c r="E67" s="19">
        <v>24726823.5</v>
      </c>
      <c r="F67" s="19">
        <v>13</v>
      </c>
      <c r="G67" s="19">
        <v>8099114.4199999999</v>
      </c>
      <c r="H67" s="19"/>
      <c r="I67" s="19"/>
      <c r="J67" s="19">
        <v>27</v>
      </c>
      <c r="K67" s="19">
        <v>16929948.600000001</v>
      </c>
    </row>
    <row r="68" spans="1:11">
      <c r="A68" s="18" t="s">
        <v>137</v>
      </c>
      <c r="B68" s="19">
        <v>2</v>
      </c>
      <c r="C68" s="19">
        <v>1376529.82</v>
      </c>
      <c r="D68" s="19">
        <v>40</v>
      </c>
      <c r="E68" s="19">
        <v>26954819.280000001</v>
      </c>
      <c r="F68" s="19">
        <v>4</v>
      </c>
      <c r="G68" s="19">
        <v>2700103.59</v>
      </c>
      <c r="H68" s="19"/>
      <c r="I68" s="19"/>
      <c r="J68" s="19">
        <v>14</v>
      </c>
      <c r="K68" s="19">
        <v>9377010.8900000006</v>
      </c>
    </row>
    <row r="69" spans="1:11">
      <c r="A69" s="18" t="s">
        <v>138</v>
      </c>
      <c r="B69" s="19">
        <v>1</v>
      </c>
      <c r="C69" s="19">
        <v>770561.42</v>
      </c>
      <c r="D69" s="19">
        <v>56</v>
      </c>
      <c r="E69" s="19">
        <v>41897869.490000002</v>
      </c>
      <c r="F69" s="19">
        <v>10</v>
      </c>
      <c r="G69" s="19">
        <v>7615985.5099999998</v>
      </c>
      <c r="H69" s="19"/>
      <c r="I69" s="19"/>
      <c r="J69" s="19">
        <v>28</v>
      </c>
      <c r="K69" s="19">
        <v>21086817.91</v>
      </c>
    </row>
    <row r="70" spans="1:11">
      <c r="A70" s="18" t="s">
        <v>139</v>
      </c>
      <c r="B70" s="19"/>
      <c r="C70" s="19"/>
      <c r="D70" s="19">
        <v>39</v>
      </c>
      <c r="E70" s="19">
        <v>32908708.52</v>
      </c>
      <c r="F70" s="19">
        <v>2</v>
      </c>
      <c r="G70" s="19">
        <v>1653171.23</v>
      </c>
      <c r="H70" s="19"/>
      <c r="I70" s="19"/>
      <c r="J70" s="19">
        <v>22</v>
      </c>
      <c r="K70" s="19">
        <v>18429937.109999999</v>
      </c>
    </row>
    <row r="71" spans="1:11">
      <c r="A71" s="18" t="s">
        <v>140</v>
      </c>
      <c r="B71" s="19">
        <v>3</v>
      </c>
      <c r="C71" s="19">
        <v>3879956.89</v>
      </c>
      <c r="D71" s="19">
        <v>237</v>
      </c>
      <c r="E71" s="19">
        <v>602226097.02999997</v>
      </c>
      <c r="F71" s="19">
        <v>16</v>
      </c>
      <c r="G71" s="19">
        <v>38457373.219999999</v>
      </c>
      <c r="H71" s="19"/>
      <c r="I71" s="19"/>
      <c r="J71" s="19">
        <v>74</v>
      </c>
      <c r="K71" s="19">
        <v>107856379.94</v>
      </c>
    </row>
    <row r="72" spans="1:11">
      <c r="A72" s="18" t="s">
        <v>141</v>
      </c>
      <c r="B72" s="19">
        <v>1236314</v>
      </c>
      <c r="C72" s="19">
        <v>4401091965.5999994</v>
      </c>
      <c r="D72" s="19">
        <v>4239451</v>
      </c>
      <c r="E72" s="19">
        <v>3600801678.8199997</v>
      </c>
      <c r="F72" s="19">
        <v>401887</v>
      </c>
      <c r="G72" s="19">
        <v>4139251144.96</v>
      </c>
      <c r="H72" s="19">
        <v>304406</v>
      </c>
      <c r="I72" s="19">
        <v>1018497025.6999997</v>
      </c>
      <c r="J72" s="19">
        <v>4295569</v>
      </c>
      <c r="K72" s="19">
        <v>46610522209.509995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72"/>
  <sheetViews>
    <sheetView zoomScale="55" workbookViewId="0"/>
  </sheetViews>
  <sheetFormatPr defaultRowHeight="15"/>
  <cols>
    <col min="1" max="1" width="22.7109375" customWidth="1"/>
    <col min="2" max="2" width="25.5703125" customWidth="1"/>
    <col min="3" max="3" width="13.140625" customWidth="1"/>
    <col min="4" max="4" width="80.42578125" customWidth="1"/>
    <col min="5" max="5" width="11.5703125" customWidth="1"/>
    <col min="6" max="6" width="38" customWidth="1"/>
    <col min="7" max="7" width="11.5703125" customWidth="1"/>
    <col min="8" max="8" width="47.42578125" customWidth="1"/>
    <col min="9" max="9" width="11.5703125" customWidth="1"/>
    <col min="10" max="10" width="49.140625" customWidth="1"/>
    <col min="11" max="11" width="14.42578125" customWidth="1"/>
    <col min="12" max="12" width="31.28515625" customWidth="1"/>
    <col min="13" max="13" width="11.5703125" customWidth="1"/>
    <col min="14" max="14" width="20.28515625" customWidth="1"/>
    <col min="15" max="15" width="10.85546875" customWidth="1"/>
    <col min="16" max="16" width="16" customWidth="1"/>
  </cols>
  <sheetData>
    <row r="1" spans="1:16">
      <c r="A1" s="15" t="s">
        <v>0</v>
      </c>
      <c r="B1" s="16" t="s">
        <v>1</v>
      </c>
      <c r="C1" s="120" t="s">
        <v>348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6">
      <c r="A2" s="119" t="s">
        <v>363</v>
      </c>
      <c r="B2" s="121"/>
      <c r="C2" s="120" t="s">
        <v>361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6" s="7" customFormat="1" ht="15.75" customHeight="1">
      <c r="A3" s="15" t="s">
        <v>4</v>
      </c>
      <c r="B3" s="15" t="s">
        <v>351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</row>
    <row r="4" spans="1:16" s="8" customFormat="1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/>
      <c r="M4"/>
      <c r="N4"/>
      <c r="O4"/>
    </row>
    <row r="5" spans="1:16" s="8" customFormat="1" ht="45.75" customHeight="1">
      <c r="A5" s="42" t="s">
        <v>357</v>
      </c>
      <c r="B5" s="28" t="s">
        <v>362</v>
      </c>
      <c r="C5" s="28" t="s">
        <v>359</v>
      </c>
      <c r="D5" s="28" t="s">
        <v>362</v>
      </c>
      <c r="E5" s="28" t="s">
        <v>359</v>
      </c>
      <c r="F5" s="28" t="s">
        <v>362</v>
      </c>
      <c r="G5" s="28" t="s">
        <v>359</v>
      </c>
      <c r="H5" s="28" t="s">
        <v>362</v>
      </c>
      <c r="I5" s="28" t="s">
        <v>359</v>
      </c>
      <c r="J5" s="28" t="s">
        <v>362</v>
      </c>
      <c r="K5" s="28" t="s">
        <v>359</v>
      </c>
      <c r="L5"/>
      <c r="M5"/>
      <c r="N5"/>
      <c r="O5"/>
    </row>
    <row r="6" spans="1:16">
      <c r="A6" s="18" t="s">
        <v>75</v>
      </c>
      <c r="B6" s="19">
        <v>168343</v>
      </c>
      <c r="C6" s="19">
        <v>61334980.409999996</v>
      </c>
      <c r="D6" s="19">
        <v>1398928</v>
      </c>
      <c r="E6" s="19">
        <v>114351929.52</v>
      </c>
      <c r="F6" s="19">
        <v>32704</v>
      </c>
      <c r="G6" s="19">
        <v>12099892.039999999</v>
      </c>
      <c r="H6" s="19">
        <v>78909</v>
      </c>
      <c r="I6" s="19">
        <v>25306406.140000001</v>
      </c>
      <c r="J6" s="19">
        <v>63157</v>
      </c>
      <c r="K6" s="19">
        <v>28145268.550000001</v>
      </c>
    </row>
    <row r="7" spans="1:16">
      <c r="A7" s="18" t="s">
        <v>76</v>
      </c>
      <c r="B7" s="19">
        <v>84380</v>
      </c>
      <c r="C7" s="19">
        <v>124491838.58</v>
      </c>
      <c r="D7" s="19">
        <v>80050</v>
      </c>
      <c r="E7" s="19">
        <v>114060031.89</v>
      </c>
      <c r="F7" s="19">
        <v>12993</v>
      </c>
      <c r="G7" s="19">
        <v>18881253.09</v>
      </c>
      <c r="H7" s="19">
        <v>19436</v>
      </c>
      <c r="I7" s="19">
        <v>27804224.699999999</v>
      </c>
      <c r="J7" s="19">
        <v>51583</v>
      </c>
      <c r="K7" s="19">
        <v>78256840.760000005</v>
      </c>
    </row>
    <row r="8" spans="1:16">
      <c r="A8" s="18" t="s">
        <v>77</v>
      </c>
      <c r="B8" s="19">
        <v>70566</v>
      </c>
      <c r="C8" s="19">
        <v>176367950.53</v>
      </c>
      <c r="D8" s="19">
        <v>35965</v>
      </c>
      <c r="E8" s="19">
        <v>87812324.620000005</v>
      </c>
      <c r="F8" s="19">
        <v>8561</v>
      </c>
      <c r="G8" s="19">
        <v>21134544.309999999</v>
      </c>
      <c r="H8" s="19">
        <v>10635</v>
      </c>
      <c r="I8" s="19">
        <v>26065342.170000002</v>
      </c>
      <c r="J8" s="19">
        <v>55924</v>
      </c>
      <c r="K8" s="19">
        <v>140309160.31</v>
      </c>
    </row>
    <row r="9" spans="1:16">
      <c r="A9" s="18" t="s">
        <v>78</v>
      </c>
      <c r="B9" s="19">
        <v>51846</v>
      </c>
      <c r="C9" s="19">
        <v>181622962.74000001</v>
      </c>
      <c r="D9" s="19">
        <v>18547</v>
      </c>
      <c r="E9" s="19">
        <v>64005192.32</v>
      </c>
      <c r="F9" s="19">
        <v>6743</v>
      </c>
      <c r="G9" s="19">
        <v>23404685.370000001</v>
      </c>
      <c r="H9" s="19">
        <v>6628</v>
      </c>
      <c r="I9" s="19">
        <v>22948157.260000002</v>
      </c>
      <c r="J9" s="19">
        <v>52493</v>
      </c>
      <c r="K9" s="19">
        <v>185535650.22999999</v>
      </c>
    </row>
    <row r="10" spans="1:16">
      <c r="A10" s="18" t="s">
        <v>79</v>
      </c>
      <c r="B10" s="19">
        <v>27728</v>
      </c>
      <c r="C10" s="19">
        <v>124634880.83</v>
      </c>
      <c r="D10" s="19">
        <v>10809</v>
      </c>
      <c r="E10" s="19">
        <v>48215450.780000001</v>
      </c>
      <c r="F10" s="19">
        <v>5155</v>
      </c>
      <c r="G10" s="19">
        <v>23125440.710000001</v>
      </c>
      <c r="H10" s="19">
        <v>4683</v>
      </c>
      <c r="I10" s="19">
        <v>20948291.109999999</v>
      </c>
      <c r="J10" s="19">
        <v>115076</v>
      </c>
      <c r="K10" s="19">
        <v>510218748.19</v>
      </c>
    </row>
    <row r="11" spans="1:16">
      <c r="A11" s="18" t="s">
        <v>80</v>
      </c>
      <c r="B11" s="19">
        <v>21509</v>
      </c>
      <c r="C11" s="19">
        <v>117837885.13</v>
      </c>
      <c r="D11" s="19">
        <v>7038</v>
      </c>
      <c r="E11" s="19">
        <v>38482392.079999998</v>
      </c>
      <c r="F11" s="19">
        <v>4412</v>
      </c>
      <c r="G11" s="19">
        <v>24061177.649999999</v>
      </c>
      <c r="H11" s="19">
        <v>3236</v>
      </c>
      <c r="I11" s="19">
        <v>17695225.57</v>
      </c>
      <c r="J11" s="19">
        <v>122421</v>
      </c>
      <c r="K11" s="19">
        <v>675313781.54999995</v>
      </c>
    </row>
    <row r="12" spans="1:16">
      <c r="A12" s="18" t="s">
        <v>81</v>
      </c>
      <c r="B12" s="19">
        <v>14497</v>
      </c>
      <c r="C12" s="19">
        <v>94173307.230000004</v>
      </c>
      <c r="D12" s="19">
        <v>4575</v>
      </c>
      <c r="E12" s="19">
        <v>29577970.890000001</v>
      </c>
      <c r="F12" s="19">
        <v>3488</v>
      </c>
      <c r="G12" s="19">
        <v>22640605.170000002</v>
      </c>
      <c r="H12" s="19">
        <v>2561</v>
      </c>
      <c r="I12" s="19">
        <v>16609189.539999999</v>
      </c>
      <c r="J12" s="19">
        <v>98072</v>
      </c>
      <c r="K12" s="19">
        <v>633721041.70000005</v>
      </c>
    </row>
    <row r="13" spans="1:16">
      <c r="A13" s="18" t="s">
        <v>82</v>
      </c>
      <c r="B13" s="19">
        <v>10907</v>
      </c>
      <c r="C13" s="19">
        <v>82053689.230000004</v>
      </c>
      <c r="D13" s="19">
        <v>3164</v>
      </c>
      <c r="E13" s="19">
        <v>23619344.079999998</v>
      </c>
      <c r="F13" s="19">
        <v>2933</v>
      </c>
      <c r="G13" s="19">
        <v>21961206.649999999</v>
      </c>
      <c r="H13" s="19">
        <v>1925</v>
      </c>
      <c r="I13" s="19">
        <v>14405081.199999999</v>
      </c>
      <c r="J13" s="19">
        <v>79051</v>
      </c>
      <c r="K13" s="19">
        <v>592431960.26999998</v>
      </c>
    </row>
    <row r="14" spans="1:16">
      <c r="A14" s="18" t="s">
        <v>83</v>
      </c>
      <c r="B14" s="19">
        <v>7511</v>
      </c>
      <c r="C14" s="19">
        <v>63750447.450000003</v>
      </c>
      <c r="D14" s="19">
        <v>2289</v>
      </c>
      <c r="E14" s="19">
        <v>19380625.329999998</v>
      </c>
      <c r="F14" s="19">
        <v>2429</v>
      </c>
      <c r="G14" s="19">
        <v>20618567.920000002</v>
      </c>
      <c r="H14" s="19">
        <v>1491</v>
      </c>
      <c r="I14" s="19">
        <v>12648825.560000001</v>
      </c>
      <c r="J14" s="19">
        <v>56311</v>
      </c>
      <c r="K14" s="19">
        <v>478139074.85000002</v>
      </c>
    </row>
    <row r="15" spans="1:16">
      <c r="A15" s="18" t="s">
        <v>84</v>
      </c>
      <c r="B15" s="19">
        <v>6943</v>
      </c>
      <c r="C15" s="19">
        <v>65656751.030000001</v>
      </c>
      <c r="D15" s="19">
        <v>1747</v>
      </c>
      <c r="E15" s="19">
        <v>16550024.83</v>
      </c>
      <c r="F15" s="19">
        <v>2259</v>
      </c>
      <c r="G15" s="19">
        <v>21460449.59</v>
      </c>
      <c r="H15" s="19">
        <v>1197</v>
      </c>
      <c r="I15" s="19">
        <v>11362259.960000001</v>
      </c>
      <c r="J15" s="19">
        <v>50152</v>
      </c>
      <c r="K15" s="19">
        <v>476798300.83999997</v>
      </c>
    </row>
    <row r="16" spans="1:16">
      <c r="A16" s="18" t="s">
        <v>85</v>
      </c>
      <c r="B16" s="19">
        <v>5211</v>
      </c>
      <c r="C16" s="19">
        <v>54600974.420000002</v>
      </c>
      <c r="D16" s="19">
        <v>1390</v>
      </c>
      <c r="E16" s="19">
        <v>14536158.17</v>
      </c>
      <c r="F16" s="19">
        <v>1980</v>
      </c>
      <c r="G16" s="19">
        <v>20749969.050000001</v>
      </c>
      <c r="H16" s="19">
        <v>988</v>
      </c>
      <c r="I16" s="19">
        <v>10363398.98</v>
      </c>
      <c r="J16" s="19">
        <v>45976</v>
      </c>
      <c r="K16" s="19">
        <v>484400953.85000002</v>
      </c>
    </row>
    <row r="17" spans="1:11">
      <c r="A17" s="18" t="s">
        <v>86</v>
      </c>
      <c r="B17" s="19">
        <v>4744</v>
      </c>
      <c r="C17" s="19">
        <v>54407708.719999999</v>
      </c>
      <c r="D17" s="19">
        <v>1100</v>
      </c>
      <c r="E17" s="19">
        <v>12620449.470000001</v>
      </c>
      <c r="F17" s="19">
        <v>1659</v>
      </c>
      <c r="G17" s="19">
        <v>19063032.199999999</v>
      </c>
      <c r="H17" s="19">
        <v>808</v>
      </c>
      <c r="I17" s="19">
        <v>9274799.1699999999</v>
      </c>
      <c r="J17" s="19">
        <v>56555</v>
      </c>
      <c r="K17" s="19">
        <v>651649669.23000002</v>
      </c>
    </row>
    <row r="18" spans="1:11">
      <c r="A18" s="18" t="s">
        <v>87</v>
      </c>
      <c r="B18" s="19">
        <v>2990</v>
      </c>
      <c r="C18" s="19">
        <v>37368799.060000002</v>
      </c>
      <c r="D18" s="19">
        <v>781</v>
      </c>
      <c r="E18" s="19">
        <v>9731861.2100000009</v>
      </c>
      <c r="F18" s="19">
        <v>1565</v>
      </c>
      <c r="G18" s="19">
        <v>19539922.859999999</v>
      </c>
      <c r="H18" s="19">
        <v>625</v>
      </c>
      <c r="I18" s="19">
        <v>7805780.8600000003</v>
      </c>
      <c r="J18" s="19">
        <v>50340</v>
      </c>
      <c r="K18" s="19">
        <v>629465258.38999999</v>
      </c>
    </row>
    <row r="19" spans="1:11">
      <c r="A19" s="18" t="s">
        <v>88</v>
      </c>
      <c r="B19" s="19">
        <v>2567</v>
      </c>
      <c r="C19" s="19">
        <v>34616957.32</v>
      </c>
      <c r="D19" s="19">
        <v>648</v>
      </c>
      <c r="E19" s="19">
        <v>8736396.1199999992</v>
      </c>
      <c r="F19" s="19">
        <v>1341</v>
      </c>
      <c r="G19" s="19">
        <v>18084159.780000001</v>
      </c>
      <c r="H19" s="19">
        <v>473</v>
      </c>
      <c r="I19" s="19">
        <v>6370676.3799999999</v>
      </c>
      <c r="J19" s="19">
        <v>51861</v>
      </c>
      <c r="K19" s="19">
        <v>700179340.51999998</v>
      </c>
    </row>
    <row r="20" spans="1:11">
      <c r="A20" s="18" t="s">
        <v>89</v>
      </c>
      <c r="B20" s="19">
        <v>2075</v>
      </c>
      <c r="C20" s="19">
        <v>30066031.050000001</v>
      </c>
      <c r="D20" s="19">
        <v>542</v>
      </c>
      <c r="E20" s="19">
        <v>7853151.2300000004</v>
      </c>
      <c r="F20" s="19">
        <v>1198</v>
      </c>
      <c r="G20" s="19">
        <v>17362790.579999998</v>
      </c>
      <c r="H20" s="19">
        <v>411</v>
      </c>
      <c r="I20" s="19">
        <v>5951288.29</v>
      </c>
      <c r="J20" s="19">
        <v>45850</v>
      </c>
      <c r="K20" s="19">
        <v>663891908.88999999</v>
      </c>
    </row>
    <row r="21" spans="1:11">
      <c r="A21" s="18" t="s">
        <v>90</v>
      </c>
      <c r="B21" s="19">
        <v>1744</v>
      </c>
      <c r="C21" s="19">
        <v>27070077.52</v>
      </c>
      <c r="D21" s="19">
        <v>450</v>
      </c>
      <c r="E21" s="19">
        <v>6946942</v>
      </c>
      <c r="F21" s="19">
        <v>1001</v>
      </c>
      <c r="G21" s="19">
        <v>15505789.199999999</v>
      </c>
      <c r="H21" s="19">
        <v>335</v>
      </c>
      <c r="I21" s="19">
        <v>5184693.83</v>
      </c>
      <c r="J21" s="19">
        <v>39934</v>
      </c>
      <c r="K21" s="19">
        <v>619156676.95000005</v>
      </c>
    </row>
    <row r="22" spans="1:11">
      <c r="A22" s="18" t="s">
        <v>91</v>
      </c>
      <c r="B22" s="19">
        <v>1231</v>
      </c>
      <c r="C22" s="19">
        <v>20285611.690000001</v>
      </c>
      <c r="D22" s="19">
        <v>387</v>
      </c>
      <c r="E22" s="19">
        <v>6389789.25</v>
      </c>
      <c r="F22" s="19">
        <v>945</v>
      </c>
      <c r="G22" s="19">
        <v>15590818.49</v>
      </c>
      <c r="H22" s="19">
        <v>308</v>
      </c>
      <c r="I22" s="19">
        <v>5076937.84</v>
      </c>
      <c r="J22" s="19">
        <v>39468</v>
      </c>
      <c r="K22" s="19">
        <v>650321138.60000002</v>
      </c>
    </row>
    <row r="23" spans="1:11">
      <c r="A23" s="18" t="s">
        <v>92</v>
      </c>
      <c r="B23" s="19">
        <v>1322</v>
      </c>
      <c r="C23" s="19">
        <v>23070586.41</v>
      </c>
      <c r="D23" s="19">
        <v>296</v>
      </c>
      <c r="E23" s="19">
        <v>5179970.7699999996</v>
      </c>
      <c r="F23" s="19">
        <v>886</v>
      </c>
      <c r="G23" s="19">
        <v>15500890.390000001</v>
      </c>
      <c r="H23" s="19">
        <v>298</v>
      </c>
      <c r="I23" s="19">
        <v>5213952.43</v>
      </c>
      <c r="J23" s="19">
        <v>33921</v>
      </c>
      <c r="K23" s="19">
        <v>592656729.88999999</v>
      </c>
    </row>
    <row r="24" spans="1:11">
      <c r="A24" s="18" t="s">
        <v>93</v>
      </c>
      <c r="B24" s="19">
        <v>1042</v>
      </c>
      <c r="C24" s="19">
        <v>19258105.440000001</v>
      </c>
      <c r="D24" s="19">
        <v>282</v>
      </c>
      <c r="E24" s="19">
        <v>5198643.6500000004</v>
      </c>
      <c r="F24" s="19">
        <v>801</v>
      </c>
      <c r="G24" s="19">
        <v>14824045.380000001</v>
      </c>
      <c r="H24" s="19">
        <v>233</v>
      </c>
      <c r="I24" s="19">
        <v>4307154.9800000004</v>
      </c>
      <c r="J24" s="19">
        <v>28894</v>
      </c>
      <c r="K24" s="19">
        <v>534966331.10000002</v>
      </c>
    </row>
    <row r="25" spans="1:11">
      <c r="A25" s="18" t="s">
        <v>94</v>
      </c>
      <c r="B25" s="19">
        <v>925</v>
      </c>
      <c r="C25" s="19">
        <v>18031400.050000001</v>
      </c>
      <c r="D25" s="19">
        <v>262</v>
      </c>
      <c r="E25" s="19">
        <v>5101965.8</v>
      </c>
      <c r="F25" s="19">
        <v>776</v>
      </c>
      <c r="G25" s="19">
        <v>15137465.199999999</v>
      </c>
      <c r="H25" s="19">
        <v>233</v>
      </c>
      <c r="I25" s="19">
        <v>4543719.07</v>
      </c>
      <c r="J25" s="19">
        <v>28534</v>
      </c>
      <c r="K25" s="19">
        <v>555385276.12</v>
      </c>
    </row>
    <row r="26" spans="1:11">
      <c r="A26" s="18" t="s">
        <v>95</v>
      </c>
      <c r="B26" s="19">
        <v>1413</v>
      </c>
      <c r="C26" s="19">
        <v>29605987.27</v>
      </c>
      <c r="D26" s="19">
        <v>410</v>
      </c>
      <c r="E26" s="19">
        <v>8545546.4700000007</v>
      </c>
      <c r="F26" s="19">
        <v>1308</v>
      </c>
      <c r="G26" s="19">
        <v>27422259.43</v>
      </c>
      <c r="H26" s="19">
        <v>356</v>
      </c>
      <c r="I26" s="19">
        <v>7477110.1200000001</v>
      </c>
      <c r="J26" s="19">
        <v>28230</v>
      </c>
      <c r="K26" s="19">
        <v>588773812.36000001</v>
      </c>
    </row>
    <row r="27" spans="1:11">
      <c r="A27" s="18" t="s">
        <v>96</v>
      </c>
      <c r="B27" s="19">
        <v>1163</v>
      </c>
      <c r="C27" s="19">
        <v>26695092.100000001</v>
      </c>
      <c r="D27" s="19">
        <v>311</v>
      </c>
      <c r="E27" s="19">
        <v>7138740.2400000002</v>
      </c>
      <c r="F27" s="19">
        <v>1083</v>
      </c>
      <c r="G27" s="19">
        <v>24868118.190000001</v>
      </c>
      <c r="H27" s="19">
        <v>316</v>
      </c>
      <c r="I27" s="19">
        <v>7265288.54</v>
      </c>
      <c r="J27" s="19">
        <v>16366</v>
      </c>
      <c r="K27" s="19">
        <v>375334296.82999998</v>
      </c>
    </row>
    <row r="28" spans="1:11">
      <c r="A28" s="18" t="s">
        <v>97</v>
      </c>
      <c r="B28" s="19">
        <v>858</v>
      </c>
      <c r="C28" s="19">
        <v>21443169.129999999</v>
      </c>
      <c r="D28" s="19">
        <v>263</v>
      </c>
      <c r="E28" s="19">
        <v>6570204.3399999999</v>
      </c>
      <c r="F28" s="19">
        <v>931</v>
      </c>
      <c r="G28" s="19">
        <v>23241982.25</v>
      </c>
      <c r="H28" s="19">
        <v>255</v>
      </c>
      <c r="I28" s="19">
        <v>6370331.6799999997</v>
      </c>
      <c r="J28" s="19">
        <v>10690</v>
      </c>
      <c r="K28" s="19">
        <v>266696909.41999999</v>
      </c>
    </row>
    <row r="29" spans="1:11">
      <c r="A29" s="18" t="s">
        <v>98</v>
      </c>
      <c r="B29" s="19">
        <v>615</v>
      </c>
      <c r="C29" s="19">
        <v>16599271.25</v>
      </c>
      <c r="D29" s="19">
        <v>233</v>
      </c>
      <c r="E29" s="19">
        <v>6272668.3399999999</v>
      </c>
      <c r="F29" s="19">
        <v>835</v>
      </c>
      <c r="G29" s="19">
        <v>22524229.149999999</v>
      </c>
      <c r="H29" s="19">
        <v>206</v>
      </c>
      <c r="I29" s="19">
        <v>5570688.9100000001</v>
      </c>
      <c r="J29" s="19">
        <v>6939</v>
      </c>
      <c r="K29" s="19">
        <v>186986281.09</v>
      </c>
    </row>
    <row r="30" spans="1:11">
      <c r="A30" s="18" t="s">
        <v>99</v>
      </c>
      <c r="B30" s="19">
        <v>548</v>
      </c>
      <c r="C30" s="19">
        <v>15863718.82</v>
      </c>
      <c r="D30" s="19">
        <v>191</v>
      </c>
      <c r="E30" s="19">
        <v>5538539.9500000002</v>
      </c>
      <c r="F30" s="19">
        <v>761</v>
      </c>
      <c r="G30" s="19">
        <v>22039088.120000001</v>
      </c>
      <c r="H30" s="19">
        <v>178</v>
      </c>
      <c r="I30" s="19">
        <v>5150453.91</v>
      </c>
      <c r="J30" s="19">
        <v>5287</v>
      </c>
      <c r="K30" s="19">
        <v>153093631.44</v>
      </c>
    </row>
    <row r="31" spans="1:11">
      <c r="A31" s="18" t="s">
        <v>100</v>
      </c>
      <c r="B31" s="19">
        <v>595</v>
      </c>
      <c r="C31" s="19">
        <v>18721257.420000002</v>
      </c>
      <c r="D31" s="19">
        <v>278</v>
      </c>
      <c r="E31" s="19">
        <v>8700431.3100000005</v>
      </c>
      <c r="F31" s="19">
        <v>934</v>
      </c>
      <c r="G31" s="19">
        <v>29361176.350000001</v>
      </c>
      <c r="H31" s="19">
        <v>221</v>
      </c>
      <c r="I31" s="19">
        <v>6950987.3700000001</v>
      </c>
      <c r="J31" s="19">
        <v>5706</v>
      </c>
      <c r="K31" s="19">
        <v>179208069.65000001</v>
      </c>
    </row>
    <row r="32" spans="1:11">
      <c r="A32" s="18" t="s">
        <v>101</v>
      </c>
      <c r="B32" s="19">
        <v>485</v>
      </c>
      <c r="C32" s="19">
        <v>16707275.5</v>
      </c>
      <c r="D32" s="19">
        <v>174</v>
      </c>
      <c r="E32" s="19">
        <v>6001739.3899999997</v>
      </c>
      <c r="F32" s="19">
        <v>774</v>
      </c>
      <c r="G32" s="19">
        <v>26694723.440000001</v>
      </c>
      <c r="H32" s="19">
        <v>179</v>
      </c>
      <c r="I32" s="19">
        <v>6159324.6299999999</v>
      </c>
      <c r="J32" s="19">
        <v>3905</v>
      </c>
      <c r="K32" s="19">
        <v>134268336.03999999</v>
      </c>
    </row>
    <row r="33" spans="1:11">
      <c r="A33" s="18" t="s">
        <v>102</v>
      </c>
      <c r="B33" s="19">
        <v>326</v>
      </c>
      <c r="C33" s="19">
        <v>12208240.9</v>
      </c>
      <c r="D33" s="19">
        <v>171</v>
      </c>
      <c r="E33" s="19">
        <v>6399358.6600000001</v>
      </c>
      <c r="F33" s="19">
        <v>681</v>
      </c>
      <c r="G33" s="19">
        <v>25518964.129999999</v>
      </c>
      <c r="H33" s="19">
        <v>148</v>
      </c>
      <c r="I33" s="19">
        <v>5523727.6600000001</v>
      </c>
      <c r="J33" s="19">
        <v>2478</v>
      </c>
      <c r="K33" s="19">
        <v>92658425.030000001</v>
      </c>
    </row>
    <row r="34" spans="1:11">
      <c r="A34" s="18" t="s">
        <v>103</v>
      </c>
      <c r="B34" s="19">
        <v>297</v>
      </c>
      <c r="C34" s="19">
        <v>12003461.460000001</v>
      </c>
      <c r="D34" s="19">
        <v>146</v>
      </c>
      <c r="E34" s="19">
        <v>5895664.3499999996</v>
      </c>
      <c r="F34" s="19">
        <v>576</v>
      </c>
      <c r="G34" s="19">
        <v>23268194.469999999</v>
      </c>
      <c r="H34" s="19">
        <v>124</v>
      </c>
      <c r="I34" s="19">
        <v>4995507.88</v>
      </c>
      <c r="J34" s="19">
        <v>1606</v>
      </c>
      <c r="K34" s="19">
        <v>64960404.049999997</v>
      </c>
    </row>
    <row r="35" spans="1:11">
      <c r="A35" s="18" t="s">
        <v>104</v>
      </c>
      <c r="B35" s="19">
        <v>247</v>
      </c>
      <c r="C35" s="19">
        <v>10716869.720000001</v>
      </c>
      <c r="D35" s="19">
        <v>119</v>
      </c>
      <c r="E35" s="19">
        <v>5168577.6399999997</v>
      </c>
      <c r="F35" s="19">
        <v>469</v>
      </c>
      <c r="G35" s="19">
        <v>20374529.629999999</v>
      </c>
      <c r="H35" s="19">
        <v>108</v>
      </c>
      <c r="I35" s="19">
        <v>4684336.2300000004</v>
      </c>
      <c r="J35" s="19">
        <v>1224</v>
      </c>
      <c r="K35" s="19">
        <v>53087380.460000001</v>
      </c>
    </row>
    <row r="36" spans="1:11">
      <c r="A36" s="18" t="s">
        <v>105</v>
      </c>
      <c r="B36" s="19">
        <v>319</v>
      </c>
      <c r="C36" s="19">
        <v>15073475.48</v>
      </c>
      <c r="D36" s="19">
        <v>175</v>
      </c>
      <c r="E36" s="19">
        <v>8278497.1600000001</v>
      </c>
      <c r="F36" s="19">
        <v>641</v>
      </c>
      <c r="G36" s="19">
        <v>30456541.719999999</v>
      </c>
      <c r="H36" s="19">
        <v>101</v>
      </c>
      <c r="I36" s="19">
        <v>4777969.88</v>
      </c>
      <c r="J36" s="19">
        <v>1360</v>
      </c>
      <c r="K36" s="19">
        <v>64429324.409999996</v>
      </c>
    </row>
    <row r="37" spans="1:11">
      <c r="A37" s="18" t="s">
        <v>106</v>
      </c>
      <c r="B37" s="19">
        <v>208</v>
      </c>
      <c r="C37" s="19">
        <v>10873276.619999999</v>
      </c>
      <c r="D37" s="19">
        <v>152</v>
      </c>
      <c r="E37" s="19">
        <v>7934494.5700000003</v>
      </c>
      <c r="F37" s="19">
        <v>487</v>
      </c>
      <c r="G37" s="19">
        <v>25522875.300000001</v>
      </c>
      <c r="H37" s="19">
        <v>68</v>
      </c>
      <c r="I37" s="19">
        <v>3562484.73</v>
      </c>
      <c r="J37" s="19">
        <v>921</v>
      </c>
      <c r="K37" s="19">
        <v>48253452.369999997</v>
      </c>
    </row>
    <row r="38" spans="1:11">
      <c r="A38" s="18" t="s">
        <v>107</v>
      </c>
      <c r="B38" s="19">
        <v>155</v>
      </c>
      <c r="C38" s="19">
        <v>8896677.1500000004</v>
      </c>
      <c r="D38" s="19">
        <v>108</v>
      </c>
      <c r="E38" s="19">
        <v>6161569.8300000001</v>
      </c>
      <c r="F38" s="19">
        <v>381</v>
      </c>
      <c r="G38" s="19">
        <v>21878986.02</v>
      </c>
      <c r="H38" s="19">
        <v>60</v>
      </c>
      <c r="I38" s="19">
        <v>3449834.07</v>
      </c>
      <c r="J38" s="19">
        <v>558</v>
      </c>
      <c r="K38" s="19">
        <v>31997286.829999998</v>
      </c>
    </row>
    <row r="39" spans="1:11">
      <c r="A39" s="18" t="s">
        <v>108</v>
      </c>
      <c r="B39" s="19">
        <v>106</v>
      </c>
      <c r="C39" s="19">
        <v>6612698.1699999999</v>
      </c>
      <c r="D39" s="19">
        <v>92</v>
      </c>
      <c r="E39" s="19">
        <v>5715692.9699999997</v>
      </c>
      <c r="F39" s="19">
        <v>271</v>
      </c>
      <c r="G39" s="19">
        <v>16916559.030000001</v>
      </c>
      <c r="H39" s="19">
        <v>44</v>
      </c>
      <c r="I39" s="19">
        <v>2745635.81</v>
      </c>
      <c r="J39" s="19">
        <v>435</v>
      </c>
      <c r="K39" s="19">
        <v>27083110.57</v>
      </c>
    </row>
    <row r="40" spans="1:11">
      <c r="A40" s="18" t="s">
        <v>109</v>
      </c>
      <c r="B40" s="19">
        <v>88</v>
      </c>
      <c r="C40" s="19">
        <v>5929578.7599999998</v>
      </c>
      <c r="D40" s="19">
        <v>61</v>
      </c>
      <c r="E40" s="19">
        <v>4120872.86</v>
      </c>
      <c r="F40" s="19">
        <v>216</v>
      </c>
      <c r="G40" s="19">
        <v>14572349.779999999</v>
      </c>
      <c r="H40" s="19">
        <v>29</v>
      </c>
      <c r="I40" s="19">
        <v>1947769.07</v>
      </c>
      <c r="J40" s="19">
        <v>298</v>
      </c>
      <c r="K40" s="19">
        <v>20071974.32</v>
      </c>
    </row>
    <row r="41" spans="1:11">
      <c r="A41" s="18" t="s">
        <v>110</v>
      </c>
      <c r="B41" s="19">
        <v>61</v>
      </c>
      <c r="C41" s="19">
        <v>4423437.59</v>
      </c>
      <c r="D41" s="19">
        <v>88</v>
      </c>
      <c r="E41" s="19">
        <v>6363949.8700000001</v>
      </c>
      <c r="F41" s="19">
        <v>200</v>
      </c>
      <c r="G41" s="19">
        <v>14462638.189999999</v>
      </c>
      <c r="H41" s="19">
        <v>31</v>
      </c>
      <c r="I41" s="19">
        <v>2249276.7799999998</v>
      </c>
      <c r="J41" s="19">
        <v>263</v>
      </c>
      <c r="K41" s="19">
        <v>19045917.23</v>
      </c>
    </row>
    <row r="42" spans="1:11">
      <c r="A42" s="18" t="s">
        <v>111</v>
      </c>
      <c r="B42" s="19">
        <v>59</v>
      </c>
      <c r="C42" s="19">
        <v>4559023.82</v>
      </c>
      <c r="D42" s="19">
        <v>65</v>
      </c>
      <c r="E42" s="19">
        <v>5005979.6900000004</v>
      </c>
      <c r="F42" s="19">
        <v>128</v>
      </c>
      <c r="G42" s="19">
        <v>9919250.3100000005</v>
      </c>
      <c r="H42" s="19">
        <v>22</v>
      </c>
      <c r="I42" s="19">
        <v>1704621.92</v>
      </c>
      <c r="J42" s="19">
        <v>195</v>
      </c>
      <c r="K42" s="19">
        <v>15102094.07</v>
      </c>
    </row>
    <row r="43" spans="1:11">
      <c r="A43" s="18" t="s">
        <v>112</v>
      </c>
      <c r="B43" s="19">
        <v>36</v>
      </c>
      <c r="C43" s="19">
        <v>2964480.94</v>
      </c>
      <c r="D43" s="19">
        <v>54</v>
      </c>
      <c r="E43" s="19">
        <v>4454656.38</v>
      </c>
      <c r="F43" s="19">
        <v>111</v>
      </c>
      <c r="G43" s="19">
        <v>9142850.6199999992</v>
      </c>
      <c r="H43" s="19">
        <v>12</v>
      </c>
      <c r="I43" s="19">
        <v>992952.17</v>
      </c>
      <c r="J43" s="19">
        <v>133</v>
      </c>
      <c r="K43" s="19">
        <v>10970516.859999999</v>
      </c>
    </row>
    <row r="44" spans="1:11">
      <c r="A44" s="18" t="s">
        <v>113</v>
      </c>
      <c r="B44" s="19">
        <v>38</v>
      </c>
      <c r="C44" s="19">
        <v>3302038.81</v>
      </c>
      <c r="D44" s="19">
        <v>50</v>
      </c>
      <c r="E44" s="19">
        <v>4365800.43</v>
      </c>
      <c r="F44" s="19">
        <v>115</v>
      </c>
      <c r="G44" s="19">
        <v>10071585.640000001</v>
      </c>
      <c r="H44" s="19">
        <v>10</v>
      </c>
      <c r="I44" s="19">
        <v>876944.25</v>
      </c>
      <c r="J44" s="19">
        <v>127</v>
      </c>
      <c r="K44" s="19">
        <v>11066487.300000001</v>
      </c>
    </row>
    <row r="45" spans="1:11">
      <c r="A45" s="18" t="s">
        <v>114</v>
      </c>
      <c r="B45" s="19">
        <v>37</v>
      </c>
      <c r="C45" s="19">
        <v>3420869.72</v>
      </c>
      <c r="D45" s="19">
        <v>43</v>
      </c>
      <c r="E45" s="19">
        <v>3952699.37</v>
      </c>
      <c r="F45" s="19">
        <v>81</v>
      </c>
      <c r="G45" s="19">
        <v>7472864.2999999998</v>
      </c>
      <c r="H45" s="19">
        <v>8</v>
      </c>
      <c r="I45" s="19">
        <v>741895.5</v>
      </c>
      <c r="J45" s="19">
        <v>87</v>
      </c>
      <c r="K45" s="19">
        <v>8031762.3700000001</v>
      </c>
    </row>
    <row r="46" spans="1:11">
      <c r="A46" s="18" t="s">
        <v>115</v>
      </c>
      <c r="B46" s="19">
        <v>25</v>
      </c>
      <c r="C46" s="19">
        <v>2427076.2999999998</v>
      </c>
      <c r="D46" s="19">
        <v>35</v>
      </c>
      <c r="E46" s="19">
        <v>3406238.7</v>
      </c>
      <c r="F46" s="19">
        <v>79</v>
      </c>
      <c r="G46" s="19">
        <v>7699129.04</v>
      </c>
      <c r="H46" s="19">
        <v>8</v>
      </c>
      <c r="I46" s="19">
        <v>784148.47999999998</v>
      </c>
      <c r="J46" s="19">
        <v>102</v>
      </c>
      <c r="K46" s="19">
        <v>9939696.6600000001</v>
      </c>
    </row>
    <row r="47" spans="1:11">
      <c r="A47" s="18" t="s">
        <v>116</v>
      </c>
      <c r="B47" s="19">
        <v>38</v>
      </c>
      <c r="C47" s="19">
        <v>3985895.46</v>
      </c>
      <c r="D47" s="19">
        <v>73</v>
      </c>
      <c r="E47" s="19">
        <v>7659218.54</v>
      </c>
      <c r="F47" s="19">
        <v>89</v>
      </c>
      <c r="G47" s="19">
        <v>9340708.3499999996</v>
      </c>
      <c r="H47" s="19">
        <v>14</v>
      </c>
      <c r="I47" s="19">
        <v>1463699.84</v>
      </c>
      <c r="J47" s="19">
        <v>148</v>
      </c>
      <c r="K47" s="19">
        <v>15481524.039999999</v>
      </c>
    </row>
    <row r="48" spans="1:11">
      <c r="A48" s="18" t="s">
        <v>117</v>
      </c>
      <c r="B48" s="19">
        <v>30</v>
      </c>
      <c r="C48" s="19">
        <v>3416341.63</v>
      </c>
      <c r="D48" s="19">
        <v>58</v>
      </c>
      <c r="E48" s="19">
        <v>6604103.1100000003</v>
      </c>
      <c r="F48" s="19">
        <v>69</v>
      </c>
      <c r="G48" s="19">
        <v>7886011.2400000002</v>
      </c>
      <c r="H48" s="19">
        <v>9</v>
      </c>
      <c r="I48" s="19">
        <v>1013568.55</v>
      </c>
      <c r="J48" s="19">
        <v>95</v>
      </c>
      <c r="K48" s="19">
        <v>10896813.58</v>
      </c>
    </row>
    <row r="49" spans="1:11">
      <c r="A49" s="18" t="s">
        <v>118</v>
      </c>
      <c r="B49" s="19">
        <v>20</v>
      </c>
      <c r="C49" s="19">
        <v>2510081</v>
      </c>
      <c r="D49" s="19">
        <v>51</v>
      </c>
      <c r="E49" s="19">
        <v>6365170.1699999999</v>
      </c>
      <c r="F49" s="19">
        <v>70</v>
      </c>
      <c r="G49" s="19">
        <v>8736118.8100000005</v>
      </c>
      <c r="H49" s="19">
        <v>7</v>
      </c>
      <c r="I49" s="19">
        <v>871792.92</v>
      </c>
      <c r="J49" s="19">
        <v>86</v>
      </c>
      <c r="K49" s="19">
        <v>10780842.470000001</v>
      </c>
    </row>
    <row r="50" spans="1:11">
      <c r="A50" s="18" t="s">
        <v>119</v>
      </c>
      <c r="B50" s="19">
        <v>10</v>
      </c>
      <c r="C50" s="19">
        <v>1352453.17</v>
      </c>
      <c r="D50" s="19">
        <v>33</v>
      </c>
      <c r="E50" s="19">
        <v>4435362.58</v>
      </c>
      <c r="F50" s="19">
        <v>57</v>
      </c>
      <c r="G50" s="19">
        <v>7696807.0300000003</v>
      </c>
      <c r="H50" s="19">
        <v>7</v>
      </c>
      <c r="I50" s="19">
        <v>939803.76</v>
      </c>
      <c r="J50" s="19">
        <v>74</v>
      </c>
      <c r="K50" s="19">
        <v>9919934.4900000002</v>
      </c>
    </row>
    <row r="51" spans="1:11">
      <c r="A51" s="18" t="s">
        <v>120</v>
      </c>
      <c r="B51" s="19">
        <v>10</v>
      </c>
      <c r="C51" s="19">
        <v>1437337.67</v>
      </c>
      <c r="D51" s="19">
        <v>35</v>
      </c>
      <c r="E51" s="19">
        <v>5049364.8600000003</v>
      </c>
      <c r="F51" s="19">
        <v>30</v>
      </c>
      <c r="G51" s="19">
        <v>4349484.83</v>
      </c>
      <c r="H51" s="19">
        <v>6</v>
      </c>
      <c r="I51" s="19">
        <v>865086.34</v>
      </c>
      <c r="J51" s="19">
        <v>42</v>
      </c>
      <c r="K51" s="19">
        <v>6056294.9500000002</v>
      </c>
    </row>
    <row r="52" spans="1:11">
      <c r="A52" s="18" t="s">
        <v>121</v>
      </c>
      <c r="B52" s="19">
        <v>8</v>
      </c>
      <c r="C52" s="19">
        <v>1242295.0900000001</v>
      </c>
      <c r="D52" s="19">
        <v>31</v>
      </c>
      <c r="E52" s="19">
        <v>4810075.8600000003</v>
      </c>
      <c r="F52" s="19">
        <v>24</v>
      </c>
      <c r="G52" s="19">
        <v>3686243.21</v>
      </c>
      <c r="H52" s="19">
        <v>5</v>
      </c>
      <c r="I52" s="19">
        <v>772593.05</v>
      </c>
      <c r="J52" s="19">
        <v>42</v>
      </c>
      <c r="K52" s="19">
        <v>6500504.0599999996</v>
      </c>
    </row>
    <row r="53" spans="1:11">
      <c r="A53" s="18" t="s">
        <v>122</v>
      </c>
      <c r="B53" s="19">
        <v>4</v>
      </c>
      <c r="C53" s="19">
        <v>661019.57999999996</v>
      </c>
      <c r="D53" s="19">
        <v>25</v>
      </c>
      <c r="E53" s="19">
        <v>4109756.16</v>
      </c>
      <c r="F53" s="19">
        <v>28</v>
      </c>
      <c r="G53" s="19">
        <v>4590876.68</v>
      </c>
      <c r="H53" s="19">
        <v>6</v>
      </c>
      <c r="I53" s="19">
        <v>985830.25</v>
      </c>
      <c r="J53" s="19">
        <v>32</v>
      </c>
      <c r="K53" s="19">
        <v>5245961.66</v>
      </c>
    </row>
    <row r="54" spans="1:11">
      <c r="A54" s="18" t="s">
        <v>123</v>
      </c>
      <c r="B54" s="19">
        <v>1</v>
      </c>
      <c r="C54" s="19">
        <v>172786</v>
      </c>
      <c r="D54" s="19">
        <v>22</v>
      </c>
      <c r="E54" s="19">
        <v>3841382.62</v>
      </c>
      <c r="F54" s="19">
        <v>18</v>
      </c>
      <c r="G54" s="19">
        <v>3156788.95</v>
      </c>
      <c r="H54" s="19">
        <v>6</v>
      </c>
      <c r="I54" s="19">
        <v>1047565.03</v>
      </c>
      <c r="J54" s="19">
        <v>28</v>
      </c>
      <c r="K54" s="19">
        <v>4908540.9800000004</v>
      </c>
    </row>
    <row r="55" spans="1:11">
      <c r="A55" s="18" t="s">
        <v>124</v>
      </c>
      <c r="B55" s="19">
        <v>12</v>
      </c>
      <c r="C55" s="19">
        <v>2227785.5099999998</v>
      </c>
      <c r="D55" s="19">
        <v>31</v>
      </c>
      <c r="E55" s="19">
        <v>5848218.7400000002</v>
      </c>
      <c r="F55" s="19">
        <v>29</v>
      </c>
      <c r="G55" s="19">
        <v>5494661.0499999998</v>
      </c>
      <c r="H55" s="19">
        <v>4</v>
      </c>
      <c r="I55" s="19">
        <v>746670.4</v>
      </c>
      <c r="J55" s="19">
        <v>36</v>
      </c>
      <c r="K55" s="19">
        <v>6815459.7199999997</v>
      </c>
    </row>
    <row r="56" spans="1:11">
      <c r="A56" s="18" t="s">
        <v>125</v>
      </c>
      <c r="B56" s="19">
        <v>11</v>
      </c>
      <c r="C56" s="19">
        <v>2280258.29</v>
      </c>
      <c r="D56" s="19">
        <v>43</v>
      </c>
      <c r="E56" s="19">
        <v>8964193.5500000007</v>
      </c>
      <c r="F56" s="19">
        <v>30</v>
      </c>
      <c r="G56" s="19">
        <v>6286014.0599999996</v>
      </c>
      <c r="H56" s="19">
        <v>5</v>
      </c>
      <c r="I56" s="19">
        <v>1052702.98</v>
      </c>
      <c r="J56" s="19">
        <v>25</v>
      </c>
      <c r="K56" s="19">
        <v>5194754.55</v>
      </c>
    </row>
    <row r="57" spans="1:11">
      <c r="A57" s="18" t="s">
        <v>126</v>
      </c>
      <c r="B57" s="19">
        <v>6</v>
      </c>
      <c r="C57" s="19">
        <v>1412013.07</v>
      </c>
      <c r="D57" s="19">
        <v>45</v>
      </c>
      <c r="E57" s="19">
        <v>10555298.300000001</v>
      </c>
      <c r="F57" s="19">
        <v>25</v>
      </c>
      <c r="G57" s="19">
        <v>5798109.5499999998</v>
      </c>
      <c r="H57" s="19">
        <v>1</v>
      </c>
      <c r="I57" s="19">
        <v>222368.09</v>
      </c>
      <c r="J57" s="19">
        <v>25</v>
      </c>
      <c r="K57" s="19">
        <v>5825137.2400000002</v>
      </c>
    </row>
    <row r="58" spans="1:11">
      <c r="A58" s="18" t="s">
        <v>127</v>
      </c>
      <c r="B58" s="19">
        <v>2</v>
      </c>
      <c r="C58" s="19">
        <v>519282.94</v>
      </c>
      <c r="D58" s="19">
        <v>29</v>
      </c>
      <c r="E58" s="19">
        <v>7614797.3899999997</v>
      </c>
      <c r="F58" s="19">
        <v>8</v>
      </c>
      <c r="G58" s="19">
        <v>2111330.4</v>
      </c>
      <c r="H58" s="19">
        <v>2</v>
      </c>
      <c r="I58" s="19">
        <v>526887.17000000004</v>
      </c>
      <c r="J58" s="19">
        <v>24</v>
      </c>
      <c r="K58" s="19">
        <v>6335904.6399999997</v>
      </c>
    </row>
    <row r="59" spans="1:11">
      <c r="A59" s="18" t="s">
        <v>128</v>
      </c>
      <c r="B59" s="19">
        <v>3</v>
      </c>
      <c r="C59" s="19">
        <v>891294.66</v>
      </c>
      <c r="D59" s="19">
        <v>29</v>
      </c>
      <c r="E59" s="19">
        <v>8635047.5700000003</v>
      </c>
      <c r="F59" s="19">
        <v>6</v>
      </c>
      <c r="G59" s="19">
        <v>1758409.23</v>
      </c>
      <c r="H59" s="19">
        <v>2</v>
      </c>
      <c r="I59" s="19">
        <v>582087.09</v>
      </c>
      <c r="J59" s="19">
        <v>10</v>
      </c>
      <c r="K59" s="19">
        <v>2948725</v>
      </c>
    </row>
    <row r="60" spans="1:11">
      <c r="A60" s="18" t="s">
        <v>129</v>
      </c>
      <c r="B60" s="19">
        <v>1</v>
      </c>
      <c r="C60" s="19">
        <v>321504.7</v>
      </c>
      <c r="D60" s="19">
        <v>18</v>
      </c>
      <c r="E60" s="19">
        <v>5844749.6299999999</v>
      </c>
      <c r="F60" s="19">
        <v>5</v>
      </c>
      <c r="G60" s="19">
        <v>1596413.53</v>
      </c>
      <c r="H60" s="19">
        <v>1</v>
      </c>
      <c r="I60" s="19">
        <v>316316.38</v>
      </c>
      <c r="J60" s="19">
        <v>9</v>
      </c>
      <c r="K60" s="19">
        <v>2891749.16</v>
      </c>
    </row>
    <row r="61" spans="1:11">
      <c r="A61" s="18" t="s">
        <v>130</v>
      </c>
      <c r="B61" s="19"/>
      <c r="C61" s="19"/>
      <c r="D61" s="19">
        <v>16</v>
      </c>
      <c r="E61" s="19">
        <v>5659703.04</v>
      </c>
      <c r="F61" s="19">
        <v>4</v>
      </c>
      <c r="G61" s="19">
        <v>1419369.93</v>
      </c>
      <c r="H61" s="19"/>
      <c r="I61" s="19"/>
      <c r="J61" s="19">
        <v>7</v>
      </c>
      <c r="K61" s="19">
        <v>2506716.85</v>
      </c>
    </row>
    <row r="62" spans="1:11">
      <c r="A62" s="18" t="s">
        <v>131</v>
      </c>
      <c r="B62" s="19">
        <v>1</v>
      </c>
      <c r="C62" s="19">
        <v>397556.91</v>
      </c>
      <c r="D62" s="19">
        <v>11</v>
      </c>
      <c r="E62" s="19">
        <v>4192917.11</v>
      </c>
      <c r="F62" s="19">
        <v>7</v>
      </c>
      <c r="G62" s="19">
        <v>2688731.23</v>
      </c>
      <c r="H62" s="19"/>
      <c r="I62" s="19"/>
      <c r="J62" s="19">
        <v>7</v>
      </c>
      <c r="K62" s="19">
        <v>2670115.98</v>
      </c>
    </row>
    <row r="63" spans="1:11">
      <c r="A63" s="18" t="s">
        <v>132</v>
      </c>
      <c r="B63" s="19"/>
      <c r="C63" s="19"/>
      <c r="D63" s="19">
        <v>19</v>
      </c>
      <c r="E63" s="19">
        <v>7939150.2000000002</v>
      </c>
      <c r="F63" s="19">
        <v>3</v>
      </c>
      <c r="G63" s="19">
        <v>1272238.06</v>
      </c>
      <c r="H63" s="19"/>
      <c r="I63" s="19"/>
      <c r="J63" s="19">
        <v>5</v>
      </c>
      <c r="K63" s="19">
        <v>2125448.13</v>
      </c>
    </row>
    <row r="64" spans="1:11">
      <c r="A64" s="18" t="s">
        <v>133</v>
      </c>
      <c r="B64" s="19">
        <v>1</v>
      </c>
      <c r="C64" s="19">
        <v>491910</v>
      </c>
      <c r="D64" s="19">
        <v>9</v>
      </c>
      <c r="E64" s="19">
        <v>4267889.59</v>
      </c>
      <c r="F64" s="19">
        <v>3</v>
      </c>
      <c r="G64" s="19">
        <v>1438896.34</v>
      </c>
      <c r="H64" s="19"/>
      <c r="I64" s="19"/>
      <c r="J64" s="19">
        <v>3</v>
      </c>
      <c r="K64" s="19">
        <v>1443711.2</v>
      </c>
    </row>
    <row r="65" spans="1:11">
      <c r="A65" s="18" t="s">
        <v>134</v>
      </c>
      <c r="B65" s="19"/>
      <c r="C65" s="19"/>
      <c r="D65" s="19">
        <v>8</v>
      </c>
      <c r="E65" s="19">
        <v>4219721.58</v>
      </c>
      <c r="F65" s="19">
        <v>2</v>
      </c>
      <c r="G65" s="19">
        <v>1029996.2</v>
      </c>
      <c r="H65" s="19"/>
      <c r="I65" s="19"/>
      <c r="J65" s="19">
        <v>5</v>
      </c>
      <c r="K65" s="19">
        <v>2680669.27</v>
      </c>
    </row>
    <row r="66" spans="1:11">
      <c r="A66" s="18" t="s">
        <v>135</v>
      </c>
      <c r="B66" s="19"/>
      <c r="C66" s="19"/>
      <c r="D66" s="19">
        <v>3</v>
      </c>
      <c r="E66" s="19">
        <v>1724831.83</v>
      </c>
      <c r="F66" s="19">
        <v>4</v>
      </c>
      <c r="G66" s="19">
        <v>2307495.8199999998</v>
      </c>
      <c r="H66" s="19"/>
      <c r="I66" s="19"/>
      <c r="J66" s="19">
        <v>1</v>
      </c>
      <c r="K66" s="19">
        <v>555431.56000000006</v>
      </c>
    </row>
    <row r="67" spans="1:11">
      <c r="A67" s="18" t="s">
        <v>136</v>
      </c>
      <c r="B67" s="19"/>
      <c r="C67" s="19"/>
      <c r="D67" s="19">
        <v>2</v>
      </c>
      <c r="E67" s="19">
        <v>1233412.32</v>
      </c>
      <c r="F67" s="19"/>
      <c r="G67" s="19"/>
      <c r="H67" s="19">
        <v>1</v>
      </c>
      <c r="I67" s="19">
        <v>630018.89</v>
      </c>
      <c r="J67" s="19">
        <v>1</v>
      </c>
      <c r="K67" s="19">
        <v>602171.47</v>
      </c>
    </row>
    <row r="68" spans="1:11">
      <c r="A68" s="18" t="s">
        <v>137</v>
      </c>
      <c r="B68" s="19">
        <v>1</v>
      </c>
      <c r="C68" s="19">
        <v>678245.47</v>
      </c>
      <c r="D68" s="19">
        <v>6</v>
      </c>
      <c r="E68" s="19">
        <v>4077191.43</v>
      </c>
      <c r="F68" s="19">
        <v>2</v>
      </c>
      <c r="G68" s="19">
        <v>1314810.83</v>
      </c>
      <c r="H68" s="19"/>
      <c r="I68" s="19"/>
      <c r="J68" s="19">
        <v>1</v>
      </c>
      <c r="K68" s="19">
        <v>658052.42000000004</v>
      </c>
    </row>
    <row r="69" spans="1:11">
      <c r="A69" s="18" t="s">
        <v>138</v>
      </c>
      <c r="B69" s="19"/>
      <c r="C69" s="19"/>
      <c r="D69" s="19">
        <v>11</v>
      </c>
      <c r="E69" s="19">
        <v>8264172.3499999996</v>
      </c>
      <c r="F69" s="19"/>
      <c r="G69" s="19"/>
      <c r="H69" s="19"/>
      <c r="I69" s="19"/>
      <c r="J69" s="19">
        <v>3</v>
      </c>
      <c r="K69" s="19">
        <v>2176527.3199999998</v>
      </c>
    </row>
    <row r="70" spans="1:11">
      <c r="A70" s="18" t="s">
        <v>139</v>
      </c>
      <c r="B70" s="19"/>
      <c r="C70" s="19"/>
      <c r="D70" s="19">
        <v>7</v>
      </c>
      <c r="E70" s="19">
        <v>5989090.0999999996</v>
      </c>
      <c r="F70" s="19">
        <v>1</v>
      </c>
      <c r="G70" s="19">
        <v>898072.9</v>
      </c>
      <c r="H70" s="19"/>
      <c r="I70" s="19"/>
      <c r="J70" s="19">
        <v>1</v>
      </c>
      <c r="K70" s="19">
        <v>865320.27</v>
      </c>
    </row>
    <row r="71" spans="1:11">
      <c r="A71" s="18" t="s">
        <v>140</v>
      </c>
      <c r="B71" s="19"/>
      <c r="C71" s="19"/>
      <c r="D71" s="19">
        <v>35</v>
      </c>
      <c r="E71" s="19">
        <v>51071854.710000001</v>
      </c>
      <c r="F71" s="19">
        <v>2</v>
      </c>
      <c r="G71" s="19">
        <v>2187808.3199999998</v>
      </c>
      <c r="H71" s="19">
        <v>1</v>
      </c>
      <c r="I71" s="19">
        <v>1042585.93</v>
      </c>
      <c r="J71" s="19">
        <v>4</v>
      </c>
      <c r="K71" s="19">
        <v>5608642.29</v>
      </c>
    </row>
    <row r="72" spans="1:11">
      <c r="A72" s="18" t="s">
        <v>141</v>
      </c>
      <c r="B72" s="19">
        <v>495919</v>
      </c>
      <c r="C72" s="19">
        <v>1683745982.9200006</v>
      </c>
      <c r="D72" s="19">
        <v>1573119</v>
      </c>
      <c r="E72" s="19">
        <v>953319209.87000036</v>
      </c>
      <c r="F72" s="19">
        <v>105407</v>
      </c>
      <c r="G72" s="19">
        <v>881220997.28999972</v>
      </c>
      <c r="H72" s="19">
        <v>137974</v>
      </c>
      <c r="I72" s="19">
        <v>356946271.30000001</v>
      </c>
      <c r="J72" s="19">
        <v>1253197</v>
      </c>
      <c r="K72" s="19">
        <v>12363697233.449999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73"/>
  <sheetViews>
    <sheetView zoomScale="85" workbookViewId="0"/>
  </sheetViews>
  <sheetFormatPr defaultRowHeight="15"/>
  <cols>
    <col min="1" max="1" width="24.5703125" style="82" customWidth="1"/>
    <col min="2" max="2" width="19.28515625" style="82" customWidth="1"/>
    <col min="3" max="3" width="18" style="82" customWidth="1"/>
    <col min="4" max="4" width="12.7109375" style="82" customWidth="1"/>
    <col min="5" max="5" width="19.28515625" style="82" customWidth="1"/>
    <col min="6" max="6" width="18" style="82" customWidth="1"/>
    <col min="7" max="7" width="12.7109375" style="82" customWidth="1"/>
    <col min="8" max="8" width="20.28515625" style="82" customWidth="1"/>
    <col min="9" max="9" width="18" style="82" customWidth="1"/>
    <col min="10" max="10" width="12.7109375" style="82" customWidth="1"/>
    <col min="11" max="12" width="16" style="82" customWidth="1"/>
    <col min="13" max="13" width="3" style="82" customWidth="1"/>
    <col min="14" max="14" width="24.140625" style="82" customWidth="1"/>
    <col min="15" max="15" width="16" style="82" customWidth="1"/>
    <col min="16" max="16384" width="9.140625" style="82"/>
  </cols>
  <sheetData>
    <row r="1" spans="1:11" s="88" customFormat="1">
      <c r="A1" s="15" t="s">
        <v>347</v>
      </c>
      <c r="B1" s="16" t="s">
        <v>1</v>
      </c>
      <c r="C1" s="120" t="s">
        <v>364</v>
      </c>
      <c r="D1" s="120"/>
      <c r="E1" s="120"/>
      <c r="F1" s="120"/>
      <c r="G1" s="120"/>
      <c r="H1" s="120"/>
      <c r="I1" s="120"/>
      <c r="J1" s="120"/>
      <c r="K1" s="82"/>
    </row>
    <row r="2" spans="1:11" s="88" customFormat="1">
      <c r="A2" s="82"/>
      <c r="B2" s="82"/>
      <c r="C2" s="116" t="s">
        <v>365</v>
      </c>
      <c r="D2" s="116"/>
      <c r="E2" s="116"/>
      <c r="F2" s="116"/>
      <c r="G2" s="116"/>
      <c r="H2" s="116"/>
      <c r="I2" s="116"/>
      <c r="J2" s="116"/>
      <c r="K2" s="82"/>
    </row>
    <row r="3" spans="1:11" s="88" customFormat="1">
      <c r="A3" s="15" t="s">
        <v>4</v>
      </c>
      <c r="B3" s="15" t="s">
        <v>4</v>
      </c>
      <c r="C3" s="16"/>
      <c r="D3" s="16"/>
      <c r="E3" s="16"/>
      <c r="F3" s="16"/>
      <c r="G3" s="16"/>
      <c r="H3" s="16"/>
      <c r="I3" s="16"/>
      <c r="J3" s="16"/>
    </row>
    <row r="4" spans="1:11" s="88" customFormat="1">
      <c r="A4" s="16"/>
      <c r="B4" s="17" t="s">
        <v>366</v>
      </c>
      <c r="C4" s="17"/>
      <c r="D4" s="17"/>
      <c r="E4" s="17" t="s">
        <v>367</v>
      </c>
      <c r="F4" s="17"/>
      <c r="G4" s="17"/>
      <c r="H4" s="17" t="s">
        <v>368</v>
      </c>
      <c r="I4" s="17"/>
      <c r="J4" s="17"/>
    </row>
    <row r="5" spans="1:11" s="89" customFormat="1" ht="45">
      <c r="A5" s="42" t="s">
        <v>369</v>
      </c>
      <c r="B5" s="28" t="s">
        <v>370</v>
      </c>
      <c r="C5" s="28" t="s">
        <v>69</v>
      </c>
      <c r="D5" s="28" t="s">
        <v>371</v>
      </c>
      <c r="E5" s="28" t="s">
        <v>370</v>
      </c>
      <c r="F5" s="28" t="s">
        <v>69</v>
      </c>
      <c r="G5" s="28" t="s">
        <v>371</v>
      </c>
      <c r="H5" s="28" t="s">
        <v>370</v>
      </c>
      <c r="I5" s="28" t="s">
        <v>69</v>
      </c>
      <c r="J5" s="28" t="s">
        <v>371</v>
      </c>
    </row>
    <row r="6" spans="1:11">
      <c r="A6" s="18" t="s">
        <v>280</v>
      </c>
      <c r="B6" s="19">
        <v>307967</v>
      </c>
      <c r="C6" s="19"/>
      <c r="D6" s="19"/>
      <c r="E6" s="19">
        <v>356649</v>
      </c>
      <c r="F6" s="19">
        <v>0</v>
      </c>
      <c r="G6" s="19">
        <v>0</v>
      </c>
      <c r="H6" s="19">
        <v>436283</v>
      </c>
      <c r="I6" s="19">
        <v>0</v>
      </c>
      <c r="J6" s="19">
        <v>0</v>
      </c>
    </row>
    <row r="7" spans="1:11">
      <c r="A7" s="18" t="s">
        <v>75</v>
      </c>
      <c r="B7" s="19">
        <v>221970</v>
      </c>
      <c r="C7" s="19">
        <v>47948617.93</v>
      </c>
      <c r="D7" s="19">
        <v>4910696.3</v>
      </c>
      <c r="E7" s="19">
        <v>320391</v>
      </c>
      <c r="F7" s="19">
        <v>70385725.930000007</v>
      </c>
      <c r="G7" s="19">
        <v>6995379.5899999999</v>
      </c>
      <c r="H7" s="19">
        <v>365848</v>
      </c>
      <c r="I7" s="19">
        <v>75964783.989999995</v>
      </c>
      <c r="J7" s="19">
        <v>6954919.2199999997</v>
      </c>
    </row>
    <row r="8" spans="1:11">
      <c r="A8" s="18" t="s">
        <v>76</v>
      </c>
      <c r="B8" s="19">
        <v>89642</v>
      </c>
      <c r="C8" s="19">
        <v>134437155.52000001</v>
      </c>
      <c r="D8" s="19">
        <v>11301878.810000001</v>
      </c>
      <c r="E8" s="19">
        <v>135441</v>
      </c>
      <c r="F8" s="19">
        <v>203445590.72999999</v>
      </c>
      <c r="G8" s="19">
        <v>16824785.149999999</v>
      </c>
      <c r="H8" s="19">
        <v>118113</v>
      </c>
      <c r="I8" s="19">
        <v>176514680.86000001</v>
      </c>
      <c r="J8" s="19">
        <v>12954704.800000001</v>
      </c>
    </row>
    <row r="9" spans="1:11">
      <c r="A9" s="18" t="s">
        <v>77</v>
      </c>
      <c r="B9" s="19">
        <v>136131</v>
      </c>
      <c r="C9" s="19">
        <v>339091251.80000001</v>
      </c>
      <c r="D9" s="19">
        <v>18604450.289999999</v>
      </c>
      <c r="E9" s="19">
        <v>184950</v>
      </c>
      <c r="F9" s="19">
        <v>459594529.18000001</v>
      </c>
      <c r="G9" s="19">
        <v>26530018.809999999</v>
      </c>
      <c r="H9" s="19">
        <v>182608</v>
      </c>
      <c r="I9" s="19">
        <v>456117817.48000002</v>
      </c>
      <c r="J9" s="19">
        <v>20355387.629999999</v>
      </c>
    </row>
    <row r="10" spans="1:11">
      <c r="A10" s="18" t="s">
        <v>78</v>
      </c>
      <c r="B10" s="19">
        <v>495644</v>
      </c>
      <c r="C10" s="19">
        <v>1611217814.8099999</v>
      </c>
      <c r="D10" s="19">
        <v>40567830.780000001</v>
      </c>
      <c r="E10" s="19">
        <v>538226</v>
      </c>
      <c r="F10" s="19">
        <v>1761028657.1199999</v>
      </c>
      <c r="G10" s="19">
        <v>49070477.649999999</v>
      </c>
      <c r="H10" s="19">
        <v>113883</v>
      </c>
      <c r="I10" s="19">
        <v>400608775.50999999</v>
      </c>
      <c r="J10" s="19">
        <v>19235405.109999999</v>
      </c>
    </row>
    <row r="11" spans="1:11">
      <c r="A11" s="18" t="s">
        <v>79</v>
      </c>
      <c r="B11" s="19">
        <v>345995</v>
      </c>
      <c r="C11" s="19">
        <v>1548904658.8800001</v>
      </c>
      <c r="D11" s="19">
        <v>33801614.030000001</v>
      </c>
      <c r="E11" s="19">
        <v>420006</v>
      </c>
      <c r="F11" s="19">
        <v>1882520726.8699999</v>
      </c>
      <c r="G11" s="19">
        <v>42917093.549999997</v>
      </c>
      <c r="H11" s="19">
        <v>168660</v>
      </c>
      <c r="I11" s="19">
        <v>753294871.08000004</v>
      </c>
      <c r="J11" s="19">
        <v>19363923.109999999</v>
      </c>
    </row>
    <row r="12" spans="1:11">
      <c r="A12" s="18" t="s">
        <v>80</v>
      </c>
      <c r="B12" s="19">
        <v>426201</v>
      </c>
      <c r="C12" s="19">
        <v>2323121831.6999998</v>
      </c>
      <c r="D12" s="19">
        <v>44984038.759999998</v>
      </c>
      <c r="E12" s="19">
        <v>500430</v>
      </c>
      <c r="F12" s="19">
        <v>2731869985.0700002</v>
      </c>
      <c r="G12" s="19">
        <v>54434486.530000001</v>
      </c>
      <c r="H12" s="19">
        <v>165937</v>
      </c>
      <c r="I12" s="19">
        <v>911666306.82000005</v>
      </c>
      <c r="J12" s="19">
        <v>20287750.170000002</v>
      </c>
    </row>
    <row r="13" spans="1:11">
      <c r="A13" s="18" t="s">
        <v>81</v>
      </c>
      <c r="B13" s="19">
        <v>373973</v>
      </c>
      <c r="C13" s="19">
        <v>2421742010.79</v>
      </c>
      <c r="D13" s="19">
        <v>46631356.850000001</v>
      </c>
      <c r="E13" s="19">
        <v>434833</v>
      </c>
      <c r="F13" s="19">
        <v>2814866862.21</v>
      </c>
      <c r="G13" s="19">
        <v>55522370.390000001</v>
      </c>
      <c r="H13" s="19">
        <v>135292</v>
      </c>
      <c r="I13" s="19">
        <v>875338093.52999997</v>
      </c>
      <c r="J13" s="19">
        <v>19896166.620000001</v>
      </c>
    </row>
    <row r="14" spans="1:11">
      <c r="A14" s="18" t="s">
        <v>82</v>
      </c>
      <c r="B14" s="19">
        <v>320850</v>
      </c>
      <c r="C14" s="19">
        <v>2400233385.0700002</v>
      </c>
      <c r="D14" s="19">
        <v>49314463.579999998</v>
      </c>
      <c r="E14" s="19">
        <v>371594</v>
      </c>
      <c r="F14" s="19">
        <v>2780117852.8800001</v>
      </c>
      <c r="G14" s="19">
        <v>55971306.07</v>
      </c>
      <c r="H14" s="19">
        <v>109795</v>
      </c>
      <c r="I14" s="19">
        <v>822219543.13</v>
      </c>
      <c r="J14" s="19">
        <v>19159453.579999998</v>
      </c>
    </row>
    <row r="15" spans="1:11">
      <c r="A15" s="18" t="s">
        <v>83</v>
      </c>
      <c r="B15" s="19">
        <v>292871</v>
      </c>
      <c r="C15" s="19">
        <v>2487248737.1700001</v>
      </c>
      <c r="D15" s="19">
        <v>50212874.170000002</v>
      </c>
      <c r="E15" s="19">
        <v>325129</v>
      </c>
      <c r="F15" s="19">
        <v>2760105641.29</v>
      </c>
      <c r="G15" s="19">
        <v>54972776.100000001</v>
      </c>
      <c r="H15" s="19">
        <v>85857</v>
      </c>
      <c r="I15" s="19">
        <v>728328031.67999995</v>
      </c>
      <c r="J15" s="19">
        <v>18288564.09</v>
      </c>
    </row>
    <row r="16" spans="1:11">
      <c r="A16" s="18" t="s">
        <v>84</v>
      </c>
      <c r="B16" s="19">
        <v>278924</v>
      </c>
      <c r="C16" s="19">
        <v>2645310731.6700001</v>
      </c>
      <c r="D16" s="19">
        <v>54156121.549999997</v>
      </c>
      <c r="E16" s="19">
        <v>290582</v>
      </c>
      <c r="F16" s="19">
        <v>2752839469.27</v>
      </c>
      <c r="G16" s="19">
        <v>57727390.200000003</v>
      </c>
      <c r="H16" s="19">
        <v>75814</v>
      </c>
      <c r="I16" s="19">
        <v>718714228.67999995</v>
      </c>
      <c r="J16" s="19">
        <v>18788767.079999998</v>
      </c>
    </row>
    <row r="17" spans="1:10">
      <c r="A17" s="18" t="s">
        <v>85</v>
      </c>
      <c r="B17" s="19">
        <v>234967</v>
      </c>
      <c r="C17" s="19">
        <v>2465549950.02</v>
      </c>
      <c r="D17" s="19">
        <v>72949916.019999996</v>
      </c>
      <c r="E17" s="19">
        <v>209270</v>
      </c>
      <c r="F17" s="19">
        <v>2194543105.7199998</v>
      </c>
      <c r="G17" s="19">
        <v>78655117.060000002</v>
      </c>
      <c r="H17" s="19">
        <v>58093</v>
      </c>
      <c r="I17" s="19">
        <v>609661252.01999998</v>
      </c>
      <c r="J17" s="19">
        <v>23383339.510000002</v>
      </c>
    </row>
    <row r="18" spans="1:10">
      <c r="A18" s="18" t="s">
        <v>86</v>
      </c>
      <c r="B18" s="19">
        <v>240452</v>
      </c>
      <c r="C18" s="19">
        <v>2766492220.1700001</v>
      </c>
      <c r="D18" s="19">
        <v>102160214.2</v>
      </c>
      <c r="E18" s="19">
        <v>211488</v>
      </c>
      <c r="F18" s="19">
        <v>2434323166.1700001</v>
      </c>
      <c r="G18" s="19">
        <v>115042015.81</v>
      </c>
      <c r="H18" s="19">
        <v>64534</v>
      </c>
      <c r="I18" s="19">
        <v>742844064.09000003</v>
      </c>
      <c r="J18" s="19">
        <v>35829751.399999999</v>
      </c>
    </row>
    <row r="19" spans="1:10">
      <c r="A19" s="18" t="s">
        <v>87</v>
      </c>
      <c r="B19" s="19">
        <v>208018</v>
      </c>
      <c r="C19" s="19">
        <v>2598405359.3800001</v>
      </c>
      <c r="D19" s="19">
        <v>114415669.33</v>
      </c>
      <c r="E19" s="19">
        <v>172604</v>
      </c>
      <c r="F19" s="19">
        <v>2156538147.9099998</v>
      </c>
      <c r="G19" s="19">
        <v>126641092.97</v>
      </c>
      <c r="H19" s="19">
        <v>54315</v>
      </c>
      <c r="I19" s="19">
        <v>678720085.71000004</v>
      </c>
      <c r="J19" s="19">
        <v>39580761.229999997</v>
      </c>
    </row>
    <row r="20" spans="1:10">
      <c r="A20" s="18" t="s">
        <v>88</v>
      </c>
      <c r="B20" s="19">
        <v>191396</v>
      </c>
      <c r="C20" s="19">
        <v>2582695802.6599998</v>
      </c>
      <c r="D20" s="19">
        <v>135970685.87</v>
      </c>
      <c r="E20" s="19">
        <v>166318</v>
      </c>
      <c r="F20" s="19">
        <v>2245007275.5999999</v>
      </c>
      <c r="G20" s="19">
        <v>154776452.16</v>
      </c>
      <c r="H20" s="19">
        <v>54161</v>
      </c>
      <c r="I20" s="19">
        <v>731042046.55999994</v>
      </c>
      <c r="J20" s="19">
        <v>49733699.68</v>
      </c>
    </row>
    <row r="21" spans="1:10">
      <c r="A21" s="18" t="s">
        <v>89</v>
      </c>
      <c r="B21" s="19">
        <v>172772</v>
      </c>
      <c r="C21" s="19">
        <v>2503888682.6199999</v>
      </c>
      <c r="D21" s="19">
        <v>150729332.16999999</v>
      </c>
      <c r="E21" s="19">
        <v>157271</v>
      </c>
      <c r="F21" s="19">
        <v>2279895715.8600001</v>
      </c>
      <c r="G21" s="19">
        <v>177652980.91</v>
      </c>
      <c r="H21" s="19">
        <v>49281</v>
      </c>
      <c r="I21" s="19">
        <v>713780622.54999995</v>
      </c>
      <c r="J21" s="19">
        <v>55087220.509999998</v>
      </c>
    </row>
    <row r="22" spans="1:10">
      <c r="A22" s="18" t="s">
        <v>90</v>
      </c>
      <c r="B22" s="19">
        <v>156743</v>
      </c>
      <c r="C22" s="19">
        <v>2428184842.1599998</v>
      </c>
      <c r="D22" s="19">
        <v>163971608.34999999</v>
      </c>
      <c r="E22" s="19">
        <v>147237</v>
      </c>
      <c r="F22" s="19">
        <v>2281389991</v>
      </c>
      <c r="G22" s="19">
        <v>196350298.19</v>
      </c>
      <c r="H22" s="19">
        <v>43504</v>
      </c>
      <c r="I22" s="19">
        <v>674277857.24000001</v>
      </c>
      <c r="J22" s="19">
        <v>57574285.810000002</v>
      </c>
    </row>
    <row r="23" spans="1:10">
      <c r="A23" s="18" t="s">
        <v>91</v>
      </c>
      <c r="B23" s="19">
        <v>156714</v>
      </c>
      <c r="C23" s="19">
        <v>2585162195.4200001</v>
      </c>
      <c r="D23" s="19">
        <v>195391482.68000001</v>
      </c>
      <c r="E23" s="19">
        <v>162731</v>
      </c>
      <c r="F23" s="19">
        <v>2685290404.3499999</v>
      </c>
      <c r="G23" s="19">
        <v>248540022.77000001</v>
      </c>
      <c r="H23" s="19">
        <v>41850</v>
      </c>
      <c r="I23" s="19">
        <v>689924521.42999995</v>
      </c>
      <c r="J23" s="19">
        <v>63714501.149999999</v>
      </c>
    </row>
    <row r="24" spans="1:10">
      <c r="A24" s="18" t="s">
        <v>92</v>
      </c>
      <c r="B24" s="19">
        <v>133879</v>
      </c>
      <c r="C24" s="19">
        <v>2341080337.1399999</v>
      </c>
      <c r="D24" s="19">
        <v>188323293.75</v>
      </c>
      <c r="E24" s="19">
        <v>135435</v>
      </c>
      <c r="F24" s="19">
        <v>2368041053.9400001</v>
      </c>
      <c r="G24" s="19">
        <v>234877472.52000001</v>
      </c>
      <c r="H24" s="19">
        <v>37344</v>
      </c>
      <c r="I24" s="19">
        <v>653017438.59000003</v>
      </c>
      <c r="J24" s="19">
        <v>64783546.140000001</v>
      </c>
    </row>
    <row r="25" spans="1:10">
      <c r="A25" s="18" t="s">
        <v>93</v>
      </c>
      <c r="B25" s="19">
        <v>120399</v>
      </c>
      <c r="C25" s="19">
        <v>2226843724.5100002</v>
      </c>
      <c r="D25" s="19">
        <v>191030151.75</v>
      </c>
      <c r="E25" s="19">
        <v>121261</v>
      </c>
      <c r="F25" s="19">
        <v>2242958634.9499998</v>
      </c>
      <c r="G25" s="19">
        <v>236146065.56999999</v>
      </c>
      <c r="H25" s="19">
        <v>33248</v>
      </c>
      <c r="I25" s="19">
        <v>615194396.76999998</v>
      </c>
      <c r="J25" s="19">
        <v>64500722.530000001</v>
      </c>
    </row>
    <row r="26" spans="1:10">
      <c r="A26" s="18" t="s">
        <v>94</v>
      </c>
      <c r="B26" s="19">
        <v>111359</v>
      </c>
      <c r="C26" s="19">
        <v>2170669521.25</v>
      </c>
      <c r="D26" s="19">
        <v>197116691.37</v>
      </c>
      <c r="E26" s="19">
        <v>116296</v>
      </c>
      <c r="F26" s="19">
        <v>2267716730.5500002</v>
      </c>
      <c r="G26" s="19">
        <v>250083349.06</v>
      </c>
      <c r="H26" s="19">
        <v>34664</v>
      </c>
      <c r="I26" s="19">
        <v>676039128.13999999</v>
      </c>
      <c r="J26" s="19">
        <v>74214994.549999997</v>
      </c>
    </row>
    <row r="27" spans="1:10">
      <c r="A27" s="18" t="s">
        <v>95</v>
      </c>
      <c r="B27" s="19">
        <v>182583</v>
      </c>
      <c r="C27" s="19">
        <v>3825522847</v>
      </c>
      <c r="D27" s="19">
        <v>364573904.95999998</v>
      </c>
      <c r="E27" s="19">
        <v>169212</v>
      </c>
      <c r="F27" s="19">
        <v>3540445486.3200002</v>
      </c>
      <c r="G27" s="19">
        <v>416155253.37</v>
      </c>
      <c r="H27" s="19">
        <v>40371</v>
      </c>
      <c r="I27" s="19">
        <v>844519007.53999996</v>
      </c>
      <c r="J27" s="19">
        <v>99495392.230000004</v>
      </c>
    </row>
    <row r="28" spans="1:10">
      <c r="A28" s="18" t="s">
        <v>96</v>
      </c>
      <c r="B28" s="19">
        <v>140082</v>
      </c>
      <c r="C28" s="19">
        <v>3216485757.5100002</v>
      </c>
      <c r="D28" s="19">
        <v>322027174.94999999</v>
      </c>
      <c r="E28" s="19">
        <v>109427</v>
      </c>
      <c r="F28" s="19">
        <v>2509941436.5300002</v>
      </c>
      <c r="G28" s="19">
        <v>324952363.08999997</v>
      </c>
      <c r="H28" s="19">
        <v>27051</v>
      </c>
      <c r="I28" s="19">
        <v>620532112</v>
      </c>
      <c r="J28" s="19">
        <v>80469073.670000002</v>
      </c>
    </row>
    <row r="29" spans="1:10">
      <c r="A29" s="18" t="s">
        <v>97</v>
      </c>
      <c r="B29" s="19">
        <v>113653</v>
      </c>
      <c r="C29" s="19">
        <v>2837426041.0799999</v>
      </c>
      <c r="D29" s="19">
        <v>296564247.69999999</v>
      </c>
      <c r="E29" s="19">
        <v>76914</v>
      </c>
      <c r="F29" s="19">
        <v>1918155915.6199999</v>
      </c>
      <c r="G29" s="19">
        <v>269715882.06</v>
      </c>
      <c r="H29" s="19">
        <v>18432</v>
      </c>
      <c r="I29" s="19">
        <v>459819661.06999999</v>
      </c>
      <c r="J29" s="19">
        <v>64853266.780000001</v>
      </c>
    </row>
    <row r="30" spans="1:10">
      <c r="A30" s="18" t="s">
        <v>98</v>
      </c>
      <c r="B30" s="19">
        <v>93224</v>
      </c>
      <c r="C30" s="19">
        <v>2514211191.73</v>
      </c>
      <c r="D30" s="19">
        <v>273588501.27999997</v>
      </c>
      <c r="E30" s="19">
        <v>54629</v>
      </c>
      <c r="F30" s="19">
        <v>1472221624.23</v>
      </c>
      <c r="G30" s="19">
        <v>224756122.58000001</v>
      </c>
      <c r="H30" s="19">
        <v>12808</v>
      </c>
      <c r="I30" s="19">
        <v>345083752.19</v>
      </c>
      <c r="J30" s="19">
        <v>52958758.259999998</v>
      </c>
    </row>
    <row r="31" spans="1:10">
      <c r="A31" s="18" t="s">
        <v>99</v>
      </c>
      <c r="B31" s="19">
        <v>80002</v>
      </c>
      <c r="C31" s="19">
        <v>2318204077.6999998</v>
      </c>
      <c r="D31" s="19">
        <v>263227529.18000001</v>
      </c>
      <c r="E31" s="19">
        <v>42930</v>
      </c>
      <c r="F31" s="19">
        <v>1243570237.9200001</v>
      </c>
      <c r="G31" s="19">
        <v>205290937.34999999</v>
      </c>
      <c r="H31" s="19">
        <v>9853</v>
      </c>
      <c r="I31" s="19">
        <v>285259707.06</v>
      </c>
      <c r="J31" s="19">
        <v>47377263.43</v>
      </c>
    </row>
    <row r="32" spans="1:10">
      <c r="A32" s="18" t="s">
        <v>100</v>
      </c>
      <c r="B32" s="19">
        <v>99949</v>
      </c>
      <c r="C32" s="19">
        <v>3143137091.0999999</v>
      </c>
      <c r="D32" s="19">
        <v>374948815.17000002</v>
      </c>
      <c r="E32" s="19">
        <v>46876</v>
      </c>
      <c r="F32" s="19">
        <v>1472773515.05</v>
      </c>
      <c r="G32" s="19">
        <v>261988432.52000001</v>
      </c>
      <c r="H32" s="19">
        <v>10408</v>
      </c>
      <c r="I32" s="19">
        <v>326857161.14999998</v>
      </c>
      <c r="J32" s="19">
        <v>59094383.420000002</v>
      </c>
    </row>
    <row r="33" spans="1:10">
      <c r="A33" s="18" t="s">
        <v>101</v>
      </c>
      <c r="B33" s="19">
        <v>82789</v>
      </c>
      <c r="C33" s="19">
        <v>2852993917.79</v>
      </c>
      <c r="D33" s="19">
        <v>359880557.97000003</v>
      </c>
      <c r="E33" s="19">
        <v>34069</v>
      </c>
      <c r="F33" s="19">
        <v>1172801780.1400001</v>
      </c>
      <c r="G33" s="19">
        <v>223473511.65000001</v>
      </c>
      <c r="H33" s="19">
        <v>7594</v>
      </c>
      <c r="I33" s="19">
        <v>261420879.19</v>
      </c>
      <c r="J33" s="19">
        <v>51225762.799999997</v>
      </c>
    </row>
    <row r="34" spans="1:10">
      <c r="A34" s="18" t="s">
        <v>102</v>
      </c>
      <c r="B34" s="19">
        <v>69542</v>
      </c>
      <c r="C34" s="19">
        <v>2604775169.54</v>
      </c>
      <c r="D34" s="19">
        <v>346339476.22000003</v>
      </c>
      <c r="E34" s="19">
        <v>25746</v>
      </c>
      <c r="F34" s="19">
        <v>963924782.35000002</v>
      </c>
      <c r="G34" s="19">
        <v>193176071.34</v>
      </c>
      <c r="H34" s="19">
        <v>5373</v>
      </c>
      <c r="I34" s="19">
        <v>201086170.16999999</v>
      </c>
      <c r="J34" s="19">
        <v>41284722.729999997</v>
      </c>
    </row>
    <row r="35" spans="1:10">
      <c r="A35" s="18" t="s">
        <v>103</v>
      </c>
      <c r="B35" s="19">
        <v>55538</v>
      </c>
      <c r="C35" s="19">
        <v>2245380071.52</v>
      </c>
      <c r="D35" s="19">
        <v>316437662.57999998</v>
      </c>
      <c r="E35" s="19">
        <v>19876</v>
      </c>
      <c r="F35" s="19">
        <v>804053755.15999997</v>
      </c>
      <c r="G35" s="19">
        <v>168023543.28999999</v>
      </c>
      <c r="H35" s="19">
        <v>3923</v>
      </c>
      <c r="I35" s="19">
        <v>158621648.59</v>
      </c>
      <c r="J35" s="19">
        <v>34121363.579999998</v>
      </c>
    </row>
    <row r="36" spans="1:10">
      <c r="A36" s="18" t="s">
        <v>104</v>
      </c>
      <c r="B36" s="19">
        <v>41146</v>
      </c>
      <c r="C36" s="19">
        <v>1786554255.1099999</v>
      </c>
      <c r="D36" s="19">
        <v>270945226.00999999</v>
      </c>
      <c r="E36" s="19">
        <v>15611</v>
      </c>
      <c r="F36" s="19">
        <v>677842252.27999997</v>
      </c>
      <c r="G36" s="19">
        <v>146230490.53</v>
      </c>
      <c r="H36" s="19">
        <v>3008</v>
      </c>
      <c r="I36" s="19">
        <v>130605733.56999999</v>
      </c>
      <c r="J36" s="19">
        <v>28930617.219999999</v>
      </c>
    </row>
    <row r="37" spans="1:10">
      <c r="A37" s="18" t="s">
        <v>105</v>
      </c>
      <c r="B37" s="19">
        <v>46687</v>
      </c>
      <c r="C37" s="19">
        <v>2209264317.7199998</v>
      </c>
      <c r="D37" s="19">
        <v>360801373.45999998</v>
      </c>
      <c r="E37" s="19">
        <v>18762</v>
      </c>
      <c r="F37" s="19">
        <v>889028944.38999999</v>
      </c>
      <c r="G37" s="19">
        <v>196414151.34999999</v>
      </c>
      <c r="H37" s="19">
        <v>3701</v>
      </c>
      <c r="I37" s="19">
        <v>175261099.15000001</v>
      </c>
      <c r="J37" s="19">
        <v>40283939.740000002</v>
      </c>
    </row>
    <row r="38" spans="1:10">
      <c r="A38" s="18" t="s">
        <v>106</v>
      </c>
      <c r="B38" s="19">
        <v>30351</v>
      </c>
      <c r="C38" s="19">
        <v>1588770293.0899999</v>
      </c>
      <c r="D38" s="19">
        <v>281330542.5</v>
      </c>
      <c r="E38" s="19">
        <v>12149</v>
      </c>
      <c r="F38" s="19">
        <v>636384946.72000003</v>
      </c>
      <c r="G38" s="19">
        <v>143120457.08000001</v>
      </c>
      <c r="H38" s="19">
        <v>2460</v>
      </c>
      <c r="I38" s="19">
        <v>128718605.34999999</v>
      </c>
      <c r="J38" s="19">
        <v>30730755.66</v>
      </c>
    </row>
    <row r="39" spans="1:10">
      <c r="A39" s="18" t="s">
        <v>107</v>
      </c>
      <c r="B39" s="19">
        <v>21467</v>
      </c>
      <c r="C39" s="19">
        <v>1231200307.72</v>
      </c>
      <c r="D39" s="19">
        <v>230970716.09</v>
      </c>
      <c r="E39" s="19">
        <v>9122</v>
      </c>
      <c r="F39" s="19">
        <v>523502871.5</v>
      </c>
      <c r="G39" s="19">
        <v>119132631.53</v>
      </c>
      <c r="H39" s="19">
        <v>1740</v>
      </c>
      <c r="I39" s="19">
        <v>99815723.450000003</v>
      </c>
      <c r="J39" s="19">
        <v>24359860.43</v>
      </c>
    </row>
    <row r="40" spans="1:10">
      <c r="A40" s="18" t="s">
        <v>108</v>
      </c>
      <c r="B40" s="19">
        <v>15720</v>
      </c>
      <c r="C40" s="19">
        <v>980652318.82000005</v>
      </c>
      <c r="D40" s="19">
        <v>193891730.5</v>
      </c>
      <c r="E40" s="19">
        <v>7148</v>
      </c>
      <c r="F40" s="19">
        <v>445840534.89999998</v>
      </c>
      <c r="G40" s="19">
        <v>103492205.37</v>
      </c>
      <c r="H40" s="19">
        <v>1221</v>
      </c>
      <c r="I40" s="19">
        <v>76168672.829999998</v>
      </c>
      <c r="J40" s="19">
        <v>19009213.16</v>
      </c>
    </row>
    <row r="41" spans="1:10">
      <c r="A41" s="18" t="s">
        <v>109</v>
      </c>
      <c r="B41" s="19">
        <v>11600</v>
      </c>
      <c r="C41" s="19">
        <v>781662510.20000005</v>
      </c>
      <c r="D41" s="19">
        <v>159199587.27000001</v>
      </c>
      <c r="E41" s="19">
        <v>5594</v>
      </c>
      <c r="F41" s="19">
        <v>376919219.47000003</v>
      </c>
      <c r="G41" s="19">
        <v>87229258.140000001</v>
      </c>
      <c r="H41" s="19">
        <v>961</v>
      </c>
      <c r="I41" s="19">
        <v>64744967.090000004</v>
      </c>
      <c r="J41" s="19">
        <v>16380999.539999999</v>
      </c>
    </row>
    <row r="42" spans="1:10">
      <c r="A42" s="18" t="s">
        <v>110</v>
      </c>
      <c r="B42" s="19">
        <v>9069</v>
      </c>
      <c r="C42" s="19">
        <v>656686290.73000002</v>
      </c>
      <c r="D42" s="19">
        <v>137314818.05000001</v>
      </c>
      <c r="E42" s="19">
        <v>4605</v>
      </c>
      <c r="F42" s="19">
        <v>333329709.18000001</v>
      </c>
      <c r="G42" s="19">
        <v>77241541.239999995</v>
      </c>
      <c r="H42" s="19">
        <v>790</v>
      </c>
      <c r="I42" s="19">
        <v>57210848.789999999</v>
      </c>
      <c r="J42" s="19">
        <v>14716971.939999999</v>
      </c>
    </row>
    <row r="43" spans="1:10">
      <c r="A43" s="18" t="s">
        <v>111</v>
      </c>
      <c r="B43" s="19">
        <v>7309</v>
      </c>
      <c r="C43" s="19">
        <v>565667695.63</v>
      </c>
      <c r="D43" s="19">
        <v>121141018.48</v>
      </c>
      <c r="E43" s="19">
        <v>3768</v>
      </c>
      <c r="F43" s="19">
        <v>291681514.31</v>
      </c>
      <c r="G43" s="19">
        <v>68022331.329999998</v>
      </c>
      <c r="H43" s="19">
        <v>612</v>
      </c>
      <c r="I43" s="19">
        <v>47352232.920000002</v>
      </c>
      <c r="J43" s="19">
        <v>12314261.24</v>
      </c>
    </row>
    <row r="44" spans="1:10">
      <c r="A44" s="18" t="s">
        <v>112</v>
      </c>
      <c r="B44" s="19">
        <v>5630</v>
      </c>
      <c r="C44" s="19">
        <v>463949228.79000002</v>
      </c>
      <c r="D44" s="19">
        <v>101146022.98999999</v>
      </c>
      <c r="E44" s="19">
        <v>2926</v>
      </c>
      <c r="F44" s="19">
        <v>241140810.19999999</v>
      </c>
      <c r="G44" s="19">
        <v>56739610.359999999</v>
      </c>
      <c r="H44" s="19">
        <v>484</v>
      </c>
      <c r="I44" s="19">
        <v>39908733.789999999</v>
      </c>
      <c r="J44" s="19">
        <v>10192608.52</v>
      </c>
    </row>
    <row r="45" spans="1:10">
      <c r="A45" s="18" t="s">
        <v>113</v>
      </c>
      <c r="B45" s="19">
        <v>4566</v>
      </c>
      <c r="C45" s="19">
        <v>399258406.70999998</v>
      </c>
      <c r="D45" s="19">
        <v>88120191</v>
      </c>
      <c r="E45" s="19">
        <v>2609</v>
      </c>
      <c r="F45" s="19">
        <v>228056951.94999999</v>
      </c>
      <c r="G45" s="19">
        <v>54053624.299999997</v>
      </c>
      <c r="H45" s="19">
        <v>446</v>
      </c>
      <c r="I45" s="19">
        <v>39051928.090000004</v>
      </c>
      <c r="J45" s="19">
        <v>10151538.029999999</v>
      </c>
    </row>
    <row r="46" spans="1:10">
      <c r="A46" s="18" t="s">
        <v>114</v>
      </c>
      <c r="B46" s="19">
        <v>3864</v>
      </c>
      <c r="C46" s="19">
        <v>357142777.29000002</v>
      </c>
      <c r="D46" s="19">
        <v>79775880.560000002</v>
      </c>
      <c r="E46" s="19">
        <v>2177</v>
      </c>
      <c r="F46" s="19">
        <v>201249757.36000001</v>
      </c>
      <c r="G46" s="19">
        <v>47150292.439999998</v>
      </c>
      <c r="H46" s="19">
        <v>293</v>
      </c>
      <c r="I46" s="19">
        <v>27032634.34</v>
      </c>
      <c r="J46" s="19">
        <v>7082669.8099999996</v>
      </c>
    </row>
    <row r="47" spans="1:10">
      <c r="A47" s="18" t="s">
        <v>115</v>
      </c>
      <c r="B47" s="19">
        <v>3316</v>
      </c>
      <c r="C47" s="19">
        <v>323161762.75999999</v>
      </c>
      <c r="D47" s="19">
        <v>74297521.719999999</v>
      </c>
      <c r="E47" s="19">
        <v>2009</v>
      </c>
      <c r="F47" s="19">
        <v>195849578.81</v>
      </c>
      <c r="G47" s="19">
        <v>47191435.759999998</v>
      </c>
      <c r="H47" s="19">
        <v>311</v>
      </c>
      <c r="I47" s="19">
        <v>30343202.350000001</v>
      </c>
      <c r="J47" s="19">
        <v>8001914.7400000002</v>
      </c>
    </row>
    <row r="48" spans="1:10">
      <c r="A48" s="18" t="s">
        <v>116</v>
      </c>
      <c r="B48" s="19">
        <v>4945</v>
      </c>
      <c r="C48" s="19">
        <v>517815676.80000001</v>
      </c>
      <c r="D48" s="19">
        <v>119909329.91</v>
      </c>
      <c r="E48" s="19">
        <v>2827</v>
      </c>
      <c r="F48" s="19">
        <v>296084499.43000001</v>
      </c>
      <c r="G48" s="19">
        <v>71266230.680000007</v>
      </c>
      <c r="H48" s="19">
        <v>440</v>
      </c>
      <c r="I48" s="19">
        <v>46025461.869999997</v>
      </c>
      <c r="J48" s="19">
        <v>12208271.15</v>
      </c>
    </row>
    <row r="49" spans="1:10">
      <c r="A49" s="18" t="s">
        <v>117</v>
      </c>
      <c r="B49" s="19">
        <v>3673</v>
      </c>
      <c r="C49" s="19">
        <v>421286658.88999999</v>
      </c>
      <c r="D49" s="19">
        <v>100799618.34999999</v>
      </c>
      <c r="E49" s="19">
        <v>2167</v>
      </c>
      <c r="F49" s="19">
        <v>248877063.13999999</v>
      </c>
      <c r="G49" s="19">
        <v>62885447.619999997</v>
      </c>
      <c r="H49" s="19">
        <v>331</v>
      </c>
      <c r="I49" s="19">
        <v>37932996.119999997</v>
      </c>
      <c r="J49" s="19">
        <v>9843409.9499999993</v>
      </c>
    </row>
    <row r="50" spans="1:10">
      <c r="A50" s="18" t="s">
        <v>118</v>
      </c>
      <c r="B50" s="19">
        <v>2802</v>
      </c>
      <c r="C50" s="19">
        <v>349785819.13</v>
      </c>
      <c r="D50" s="19">
        <v>86792865.420000002</v>
      </c>
      <c r="E50" s="19">
        <v>1683</v>
      </c>
      <c r="F50" s="19">
        <v>210033239.08000001</v>
      </c>
      <c r="G50" s="19">
        <v>56073300.969999999</v>
      </c>
      <c r="H50" s="19">
        <v>265</v>
      </c>
      <c r="I50" s="19">
        <v>33079543.23</v>
      </c>
      <c r="J50" s="19">
        <v>8914678.6099999994</v>
      </c>
    </row>
    <row r="51" spans="1:10">
      <c r="A51" s="18" t="s">
        <v>119</v>
      </c>
      <c r="B51" s="19">
        <v>2033</v>
      </c>
      <c r="C51" s="19">
        <v>274227847.77999997</v>
      </c>
      <c r="D51" s="19">
        <v>71145512.840000004</v>
      </c>
      <c r="E51" s="19">
        <v>1271</v>
      </c>
      <c r="F51" s="19">
        <v>171462361.81</v>
      </c>
      <c r="G51" s="19">
        <v>47189142.759999998</v>
      </c>
      <c r="H51" s="19">
        <v>214</v>
      </c>
      <c r="I51" s="19">
        <v>28784803.109999999</v>
      </c>
      <c r="J51" s="19">
        <v>8003545.46</v>
      </c>
    </row>
    <row r="52" spans="1:10">
      <c r="A52" s="18" t="s">
        <v>120</v>
      </c>
      <c r="B52" s="19">
        <v>1626</v>
      </c>
      <c r="C52" s="19">
        <v>235330715.41</v>
      </c>
      <c r="D52" s="19">
        <v>62164942.490000002</v>
      </c>
      <c r="E52" s="19">
        <v>1025</v>
      </c>
      <c r="F52" s="19">
        <v>148436345.02000001</v>
      </c>
      <c r="G52" s="19">
        <v>42053403.469999999</v>
      </c>
      <c r="H52" s="19">
        <v>164</v>
      </c>
      <c r="I52" s="19">
        <v>23707585.68</v>
      </c>
      <c r="J52" s="19">
        <v>6321623.9500000002</v>
      </c>
    </row>
    <row r="53" spans="1:10">
      <c r="A53" s="18" t="s">
        <v>121</v>
      </c>
      <c r="B53" s="19">
        <v>1355</v>
      </c>
      <c r="C53" s="19">
        <v>209706049.21000001</v>
      </c>
      <c r="D53" s="19">
        <v>54720416.450000003</v>
      </c>
      <c r="E53" s="19">
        <v>758</v>
      </c>
      <c r="F53" s="19">
        <v>117210640.13</v>
      </c>
      <c r="G53" s="19">
        <v>32441108.170000002</v>
      </c>
      <c r="H53" s="19">
        <v>128</v>
      </c>
      <c r="I53" s="19">
        <v>19820517.75</v>
      </c>
      <c r="J53" s="19">
        <v>4922004.43</v>
      </c>
    </row>
    <row r="54" spans="1:10">
      <c r="A54" s="18" t="s">
        <v>122</v>
      </c>
      <c r="B54" s="19">
        <v>1023</v>
      </c>
      <c r="C54" s="19">
        <v>168573393</v>
      </c>
      <c r="D54" s="19">
        <v>44732523.740000002</v>
      </c>
      <c r="E54" s="19">
        <v>715</v>
      </c>
      <c r="F54" s="19">
        <v>117866134.73</v>
      </c>
      <c r="G54" s="19">
        <v>32347685.539999999</v>
      </c>
      <c r="H54" s="19">
        <v>100</v>
      </c>
      <c r="I54" s="19">
        <v>16399674.380000001</v>
      </c>
      <c r="J54" s="19">
        <v>4271158.74</v>
      </c>
    </row>
    <row r="55" spans="1:10">
      <c r="A55" s="18" t="s">
        <v>123</v>
      </c>
      <c r="B55" s="19">
        <v>885</v>
      </c>
      <c r="C55" s="19">
        <v>154720459.69999999</v>
      </c>
      <c r="D55" s="19">
        <v>41094113.299999997</v>
      </c>
      <c r="E55" s="19">
        <v>595</v>
      </c>
      <c r="F55" s="19">
        <v>104012502.17</v>
      </c>
      <c r="G55" s="19">
        <v>28712517.280000001</v>
      </c>
      <c r="H55" s="19">
        <v>82</v>
      </c>
      <c r="I55" s="19">
        <v>14296900.26</v>
      </c>
      <c r="J55" s="19">
        <v>3742317.21</v>
      </c>
    </row>
    <row r="56" spans="1:10">
      <c r="A56" s="18" t="s">
        <v>124</v>
      </c>
      <c r="B56" s="19">
        <v>1381</v>
      </c>
      <c r="C56" s="19">
        <v>261732551.94</v>
      </c>
      <c r="D56" s="19">
        <v>70742780.260000005</v>
      </c>
      <c r="E56" s="19">
        <v>918</v>
      </c>
      <c r="F56" s="19">
        <v>174316293.03</v>
      </c>
      <c r="G56" s="19">
        <v>48623202.670000002</v>
      </c>
      <c r="H56" s="19">
        <v>142</v>
      </c>
      <c r="I56" s="19">
        <v>26656890.969999999</v>
      </c>
      <c r="J56" s="19">
        <v>6915044.4400000004</v>
      </c>
    </row>
    <row r="57" spans="1:10">
      <c r="A57" s="18" t="s">
        <v>125</v>
      </c>
      <c r="B57" s="19">
        <v>1055</v>
      </c>
      <c r="C57" s="19">
        <v>220965640.24000001</v>
      </c>
      <c r="D57" s="19">
        <v>58470940.899999999</v>
      </c>
      <c r="E57" s="19">
        <v>735</v>
      </c>
      <c r="F57" s="19">
        <v>153644310.00999999</v>
      </c>
      <c r="G57" s="19">
        <v>40983700.049999997</v>
      </c>
      <c r="H57" s="19">
        <v>116</v>
      </c>
      <c r="I57" s="19">
        <v>24225517.940000001</v>
      </c>
      <c r="J57" s="19">
        <v>5973234.3399999999</v>
      </c>
    </row>
    <row r="58" spans="1:10">
      <c r="A58" s="18" t="s">
        <v>126</v>
      </c>
      <c r="B58" s="19">
        <v>1094</v>
      </c>
      <c r="C58" s="19">
        <v>255686109.31999999</v>
      </c>
      <c r="D58" s="19">
        <v>68762729.209999993</v>
      </c>
      <c r="E58" s="19">
        <v>767</v>
      </c>
      <c r="F58" s="19">
        <v>179364247.69999999</v>
      </c>
      <c r="G58" s="19">
        <v>48573096.530000001</v>
      </c>
      <c r="H58" s="19">
        <v>131</v>
      </c>
      <c r="I58" s="19">
        <v>30675579.219999999</v>
      </c>
      <c r="J58" s="19">
        <v>7542206.1299999999</v>
      </c>
    </row>
    <row r="59" spans="1:10">
      <c r="A59" s="18" t="s">
        <v>127</v>
      </c>
      <c r="B59" s="19">
        <v>771</v>
      </c>
      <c r="C59" s="19">
        <v>203653814.91</v>
      </c>
      <c r="D59" s="19">
        <v>52485288.909999996</v>
      </c>
      <c r="E59" s="19">
        <v>546</v>
      </c>
      <c r="F59" s="19">
        <v>143948986.06</v>
      </c>
      <c r="G59" s="19">
        <v>37678722.240000002</v>
      </c>
      <c r="H59" s="19">
        <v>74</v>
      </c>
      <c r="I59" s="19">
        <v>19596261.02</v>
      </c>
      <c r="J59" s="19">
        <v>4859501.6500000004</v>
      </c>
    </row>
    <row r="60" spans="1:10">
      <c r="A60" s="18" t="s">
        <v>128</v>
      </c>
      <c r="B60" s="19">
        <v>572</v>
      </c>
      <c r="C60" s="19">
        <v>168134322.55000001</v>
      </c>
      <c r="D60" s="19">
        <v>42967701.409999996</v>
      </c>
      <c r="E60" s="19">
        <v>422</v>
      </c>
      <c r="F60" s="19">
        <v>124116959.76000001</v>
      </c>
      <c r="G60" s="19">
        <v>32379877.629999999</v>
      </c>
      <c r="H60" s="19">
        <v>59</v>
      </c>
      <c r="I60" s="19">
        <v>17300017.68</v>
      </c>
      <c r="J60" s="19">
        <v>3945977.84</v>
      </c>
    </row>
    <row r="61" spans="1:10">
      <c r="A61" s="18" t="s">
        <v>129</v>
      </c>
      <c r="B61" s="19">
        <v>403</v>
      </c>
      <c r="C61" s="19">
        <v>130755826.19</v>
      </c>
      <c r="D61" s="19">
        <v>33131386.829999998</v>
      </c>
      <c r="E61" s="19">
        <v>310</v>
      </c>
      <c r="F61" s="19">
        <v>100545951.45</v>
      </c>
      <c r="G61" s="19">
        <v>26620716.25</v>
      </c>
      <c r="H61" s="19">
        <v>49</v>
      </c>
      <c r="I61" s="19">
        <v>15790667.91</v>
      </c>
      <c r="J61" s="19">
        <v>3309366.46</v>
      </c>
    </row>
    <row r="62" spans="1:10">
      <c r="A62" s="18" t="s">
        <v>130</v>
      </c>
      <c r="B62" s="19">
        <v>318</v>
      </c>
      <c r="C62" s="19">
        <v>112494642.28</v>
      </c>
      <c r="D62" s="19">
        <v>27941729.859999999</v>
      </c>
      <c r="E62" s="19">
        <v>285</v>
      </c>
      <c r="F62" s="19">
        <v>100837863.92</v>
      </c>
      <c r="G62" s="19">
        <v>25480354.34</v>
      </c>
      <c r="H62" s="19">
        <v>35</v>
      </c>
      <c r="I62" s="19">
        <v>12475586.890000001</v>
      </c>
      <c r="J62" s="19">
        <v>2663893.2999999998</v>
      </c>
    </row>
    <row r="63" spans="1:10">
      <c r="A63" s="18" t="s">
        <v>131</v>
      </c>
      <c r="B63" s="19">
        <v>273</v>
      </c>
      <c r="C63" s="19">
        <v>104942489.27</v>
      </c>
      <c r="D63" s="19">
        <v>26051725.370000001</v>
      </c>
      <c r="E63" s="19">
        <v>218</v>
      </c>
      <c r="F63" s="19">
        <v>83894178.909999996</v>
      </c>
      <c r="G63" s="19">
        <v>21662746.949999999</v>
      </c>
      <c r="H63" s="19">
        <v>21</v>
      </c>
      <c r="I63" s="19">
        <v>8178752.6699999999</v>
      </c>
      <c r="J63" s="19">
        <v>2121384.54</v>
      </c>
    </row>
    <row r="64" spans="1:10">
      <c r="A64" s="18" t="s">
        <v>132</v>
      </c>
      <c r="B64" s="19">
        <v>350</v>
      </c>
      <c r="C64" s="19">
        <v>148125073.99000001</v>
      </c>
      <c r="D64" s="19">
        <v>36305594.329999998</v>
      </c>
      <c r="E64" s="19">
        <v>239</v>
      </c>
      <c r="F64" s="19">
        <v>101087838.58</v>
      </c>
      <c r="G64" s="19">
        <v>24879619.030000001</v>
      </c>
      <c r="H64" s="19">
        <v>38</v>
      </c>
      <c r="I64" s="19">
        <v>16180911.449999999</v>
      </c>
      <c r="J64" s="19">
        <v>3261675.61</v>
      </c>
    </row>
    <row r="65" spans="1:10">
      <c r="A65" s="18" t="s">
        <v>133</v>
      </c>
      <c r="B65" s="19">
        <v>248</v>
      </c>
      <c r="C65" s="19">
        <v>117640728.02</v>
      </c>
      <c r="D65" s="19">
        <v>30204109.41</v>
      </c>
      <c r="E65" s="19">
        <v>186</v>
      </c>
      <c r="F65" s="19">
        <v>87847657.760000005</v>
      </c>
      <c r="G65" s="19">
        <v>23064287.579999998</v>
      </c>
      <c r="H65" s="19">
        <v>20</v>
      </c>
      <c r="I65" s="19">
        <v>9631886.0999999996</v>
      </c>
      <c r="J65" s="19">
        <v>1953066.57</v>
      </c>
    </row>
    <row r="66" spans="1:10">
      <c r="A66" s="18" t="s">
        <v>134</v>
      </c>
      <c r="B66" s="19">
        <v>173</v>
      </c>
      <c r="C66" s="19">
        <v>90720044.159999996</v>
      </c>
      <c r="D66" s="19">
        <v>18702284.050000001</v>
      </c>
      <c r="E66" s="19">
        <v>148</v>
      </c>
      <c r="F66" s="19">
        <v>77710267.510000005</v>
      </c>
      <c r="G66" s="19">
        <v>16002254.24</v>
      </c>
      <c r="H66" s="19">
        <v>17</v>
      </c>
      <c r="I66" s="19">
        <v>8906629.0800000001</v>
      </c>
      <c r="J66" s="19">
        <v>1979861.5</v>
      </c>
    </row>
    <row r="67" spans="1:10">
      <c r="A67" s="18" t="s">
        <v>135</v>
      </c>
      <c r="B67" s="19">
        <v>152</v>
      </c>
      <c r="C67" s="19">
        <v>87361989.049999997</v>
      </c>
      <c r="D67" s="19">
        <v>20203602.43</v>
      </c>
      <c r="E67" s="19">
        <v>126</v>
      </c>
      <c r="F67" s="19">
        <v>72233360.069999993</v>
      </c>
      <c r="G67" s="19">
        <v>17717302.530000001</v>
      </c>
      <c r="H67" s="19">
        <v>13</v>
      </c>
      <c r="I67" s="19">
        <v>7472457.9199999999</v>
      </c>
      <c r="J67" s="19">
        <v>1770896.61</v>
      </c>
    </row>
    <row r="68" spans="1:10">
      <c r="A68" s="18" t="s">
        <v>136</v>
      </c>
      <c r="B68" s="19">
        <v>119</v>
      </c>
      <c r="C68" s="19">
        <v>74341662.920000002</v>
      </c>
      <c r="D68" s="19">
        <v>16999415.66</v>
      </c>
      <c r="E68" s="19">
        <v>100</v>
      </c>
      <c r="F68" s="19">
        <v>62488079.729999997</v>
      </c>
      <c r="G68" s="19">
        <v>14312169.210000001</v>
      </c>
      <c r="H68" s="19">
        <v>5</v>
      </c>
      <c r="I68" s="19">
        <v>3142493.11</v>
      </c>
      <c r="J68" s="19">
        <v>663409.82999999996</v>
      </c>
    </row>
    <row r="69" spans="1:10">
      <c r="A69" s="18" t="s">
        <v>137</v>
      </c>
      <c r="B69" s="19">
        <v>78</v>
      </c>
      <c r="C69" s="19">
        <v>52534123.920000002</v>
      </c>
      <c r="D69" s="19">
        <v>12263847.460000001</v>
      </c>
      <c r="E69" s="19">
        <v>66</v>
      </c>
      <c r="F69" s="19">
        <v>44346488.259999998</v>
      </c>
      <c r="G69" s="19">
        <v>10370309.48</v>
      </c>
      <c r="H69" s="19">
        <v>6</v>
      </c>
      <c r="I69" s="19">
        <v>4052116.15</v>
      </c>
      <c r="J69" s="19">
        <v>844255.96</v>
      </c>
    </row>
    <row r="70" spans="1:10">
      <c r="A70" s="18" t="s">
        <v>138</v>
      </c>
      <c r="B70" s="19">
        <v>128</v>
      </c>
      <c r="C70" s="19">
        <v>95458701.269999996</v>
      </c>
      <c r="D70" s="19">
        <v>21655514.460000001</v>
      </c>
      <c r="E70" s="19">
        <v>103</v>
      </c>
      <c r="F70" s="19">
        <v>76754646.219999999</v>
      </c>
      <c r="G70" s="19">
        <v>16830017.280000001</v>
      </c>
      <c r="H70" s="19">
        <v>18</v>
      </c>
      <c r="I70" s="19">
        <v>13648910.84</v>
      </c>
      <c r="J70" s="19">
        <v>2122071.7200000002</v>
      </c>
    </row>
    <row r="71" spans="1:10">
      <c r="A71" s="18" t="s">
        <v>139</v>
      </c>
      <c r="B71" s="19">
        <v>96</v>
      </c>
      <c r="C71" s="19">
        <v>81332976.319999993</v>
      </c>
      <c r="D71" s="19">
        <v>16421142.869999999</v>
      </c>
      <c r="E71" s="19">
        <v>79</v>
      </c>
      <c r="F71" s="19">
        <v>66908726.75</v>
      </c>
      <c r="G71" s="19">
        <v>13972017.48</v>
      </c>
      <c r="H71" s="19">
        <v>8</v>
      </c>
      <c r="I71" s="19">
        <v>6822515.0599999996</v>
      </c>
      <c r="J71" s="19">
        <v>1199581</v>
      </c>
    </row>
    <row r="72" spans="1:10">
      <c r="A72" s="18" t="s">
        <v>140</v>
      </c>
      <c r="B72" s="19">
        <v>450</v>
      </c>
      <c r="C72" s="19">
        <v>967881578.75999999</v>
      </c>
      <c r="D72" s="19">
        <v>168607531.71000001</v>
      </c>
      <c r="E72" s="19">
        <v>367</v>
      </c>
      <c r="F72" s="19">
        <v>826653561.36000001</v>
      </c>
      <c r="G72" s="19">
        <v>144652537.47</v>
      </c>
      <c r="H72" s="19">
        <v>46</v>
      </c>
      <c r="I72" s="19">
        <v>66179258.710000001</v>
      </c>
      <c r="J72" s="19">
        <v>10215013.84</v>
      </c>
    </row>
    <row r="73" spans="1:10">
      <c r="A73" s="18" t="s">
        <v>141</v>
      </c>
      <c r="B73" s="19">
        <v>6160957</v>
      </c>
      <c r="C73" s="19">
        <v>83035544055.240051</v>
      </c>
      <c r="D73" s="19">
        <v>8186343516.8800001</v>
      </c>
      <c r="E73" s="19">
        <v>6160957</v>
      </c>
      <c r="F73" s="19">
        <v>65401877093.580009</v>
      </c>
      <c r="G73" s="19">
        <v>6610052865.1899977</v>
      </c>
      <c r="H73" s="19">
        <v>2583446</v>
      </c>
      <c r="I73" s="19">
        <v>17633666961.660007</v>
      </c>
      <c r="J73" s="19">
        <v>1576290651.6899998</v>
      </c>
    </row>
  </sheetData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activeCell="H23" sqref="H23"/>
    </sheetView>
  </sheetViews>
  <sheetFormatPr defaultRowHeight="15"/>
  <cols>
    <col min="1" max="1" width="21.7109375" style="5" customWidth="1"/>
    <col min="2" max="2" width="19.42578125" style="5" customWidth="1"/>
    <col min="3" max="5" width="18.85546875" style="5" customWidth="1"/>
    <col min="6" max="6" width="12.7109375" style="5" customWidth="1"/>
    <col min="7" max="7" width="12.5703125" style="5" customWidth="1"/>
    <col min="8" max="8" width="20" style="5" customWidth="1"/>
    <col min="9" max="9" width="22.140625" style="5" customWidth="1"/>
    <col min="10" max="10" width="39.28515625" style="5" customWidth="1"/>
    <col min="11" max="11" width="49.140625" style="5" customWidth="1"/>
    <col min="12" max="12" width="39.28515625" style="5" customWidth="1"/>
    <col min="13" max="13" width="49.140625" style="5" customWidth="1"/>
    <col min="14" max="14" width="39.28515625" style="5" customWidth="1"/>
    <col min="15" max="15" width="49.140625" style="5" customWidth="1"/>
    <col min="16" max="16" width="39.28515625" style="5" customWidth="1"/>
    <col min="17" max="17" width="49.140625" style="5" customWidth="1"/>
    <col min="18" max="18" width="39.28515625" style="5" customWidth="1"/>
    <col min="19" max="19" width="49.140625" style="5" customWidth="1"/>
    <col min="20" max="20" width="39.28515625" style="5" customWidth="1"/>
    <col min="21" max="21" width="49.140625" style="5" customWidth="1"/>
    <col min="22" max="22" width="39.28515625" style="5" customWidth="1"/>
    <col min="23" max="23" width="49.140625" style="5" customWidth="1"/>
    <col min="24" max="24" width="39.28515625" style="5" customWidth="1"/>
    <col min="25" max="25" width="49.140625" style="5" customWidth="1"/>
    <col min="26" max="26" width="39.28515625" style="5" customWidth="1"/>
    <col min="27" max="27" width="49.140625" style="5" customWidth="1"/>
    <col min="28" max="28" width="39.28515625" style="5" customWidth="1"/>
    <col min="29" max="29" width="49.140625" style="5" customWidth="1"/>
    <col min="30" max="30" width="39.28515625" style="5" customWidth="1"/>
    <col min="31" max="31" width="49.140625" style="5" customWidth="1"/>
    <col min="32" max="32" width="39.28515625" style="5" customWidth="1"/>
    <col min="33" max="33" width="49.140625" style="5" customWidth="1"/>
    <col min="34" max="34" width="48.85546875" style="5" customWidth="1"/>
    <col min="35" max="35" width="58.85546875" style="5" customWidth="1"/>
    <col min="36" max="36" width="24.28515625" style="5" customWidth="1"/>
    <col min="37" max="37" width="16.42578125" style="5" customWidth="1"/>
    <col min="38" max="38" width="13.85546875" style="5" customWidth="1"/>
    <col min="39" max="39" width="24.28515625" style="5" customWidth="1"/>
    <col min="40" max="40" width="16.42578125" style="5" customWidth="1"/>
    <col min="41" max="41" width="12.85546875" style="5" customWidth="1"/>
    <col min="42" max="42" width="23.28515625" style="5" customWidth="1"/>
    <col min="43" max="43" width="16.42578125" style="5" customWidth="1"/>
    <col min="44" max="44" width="13.85546875" style="5" customWidth="1"/>
    <col min="45" max="45" width="24.28515625" style="5" customWidth="1"/>
    <col min="46" max="46" width="16.42578125" style="5" customWidth="1"/>
    <col min="47" max="47" width="13.85546875" style="5" customWidth="1"/>
    <col min="48" max="48" width="24.28515625" style="5" customWidth="1"/>
    <col min="49" max="49" width="17.5703125" style="5" customWidth="1"/>
    <col min="50" max="50" width="16" style="5" customWidth="1"/>
    <col min="51" max="16384" width="9.140625" style="5"/>
  </cols>
  <sheetData>
    <row r="1" spans="1:7">
      <c r="A1" s="122" t="s">
        <v>372</v>
      </c>
      <c r="B1" s="122"/>
      <c r="C1" s="122"/>
      <c r="D1" s="122"/>
      <c r="E1" s="122"/>
      <c r="F1" s="122"/>
      <c r="G1" s="122"/>
    </row>
    <row r="2" spans="1:7">
      <c r="A2" s="122" t="s">
        <v>373</v>
      </c>
      <c r="B2" s="122"/>
      <c r="C2" s="122"/>
      <c r="D2" s="122"/>
      <c r="E2" s="122"/>
      <c r="F2" s="122"/>
      <c r="G2" s="122"/>
    </row>
    <row r="3" spans="1:7">
      <c r="A3" s="25" t="s">
        <v>347</v>
      </c>
      <c r="B3" s="19" t="s">
        <v>1</v>
      </c>
      <c r="C3" s="52"/>
      <c r="D3" s="52"/>
      <c r="E3" s="52"/>
      <c r="F3" s="123" t="s">
        <v>349</v>
      </c>
      <c r="G3" s="123"/>
    </row>
    <row r="4" spans="1:7">
      <c r="A4" s="12"/>
    </row>
    <row r="5" spans="1:7" s="40" customFormat="1" ht="30">
      <c r="A5" s="79" t="s">
        <v>374</v>
      </c>
      <c r="B5" s="51" t="s">
        <v>66</v>
      </c>
      <c r="C5" s="51" t="s">
        <v>375</v>
      </c>
      <c r="D5" s="51" t="s">
        <v>69</v>
      </c>
      <c r="E5" s="51" t="s">
        <v>376</v>
      </c>
      <c r="F5" s="51" t="s">
        <v>319</v>
      </c>
      <c r="G5" s="91" t="s">
        <v>377</v>
      </c>
    </row>
    <row r="6" spans="1:7">
      <c r="A6" s="24" t="s">
        <v>378</v>
      </c>
      <c r="B6" s="19">
        <v>1410970</v>
      </c>
      <c r="C6" s="92">
        <v>0.22901799184769508</v>
      </c>
      <c r="D6" s="19">
        <v>6269588922.3000002</v>
      </c>
      <c r="E6" s="92">
        <v>7.5504881597802387E-2</v>
      </c>
      <c r="F6" s="19">
        <v>0</v>
      </c>
      <c r="G6" s="92">
        <v>0</v>
      </c>
    </row>
    <row r="7" spans="1:7">
      <c r="A7" s="24" t="s">
        <v>379</v>
      </c>
      <c r="B7" s="19">
        <v>1176698</v>
      </c>
      <c r="C7" s="92">
        <v>0.19099273051248369</v>
      </c>
      <c r="D7" s="19">
        <v>7536646236.2600002</v>
      </c>
      <c r="E7" s="92">
        <v>9.0764097736822091E-2</v>
      </c>
      <c r="F7" s="19">
        <v>1642399.09</v>
      </c>
      <c r="G7" s="92">
        <v>2.0062670062811575E-4</v>
      </c>
    </row>
    <row r="8" spans="1:7">
      <c r="A8" s="24" t="s">
        <v>380</v>
      </c>
      <c r="B8" s="19">
        <v>113173</v>
      </c>
      <c r="C8" s="92">
        <v>1.8369386444346228E-2</v>
      </c>
      <c r="D8" s="19">
        <v>819166262.34000003</v>
      </c>
      <c r="E8" s="92">
        <v>9.8652483302216175E-3</v>
      </c>
      <c r="F8" s="19">
        <v>2506370.2799999998</v>
      </c>
      <c r="G8" s="92">
        <v>3.061648066480398E-4</v>
      </c>
    </row>
    <row r="9" spans="1:7">
      <c r="A9" s="24" t="s">
        <v>381</v>
      </c>
      <c r="B9" s="19">
        <v>76251</v>
      </c>
      <c r="C9" s="92">
        <v>1.2376486315356526E-2</v>
      </c>
      <c r="D9" s="19">
        <v>567958335.94000006</v>
      </c>
      <c r="E9" s="92">
        <v>6.8399423692841899E-3</v>
      </c>
      <c r="F9" s="19">
        <v>2822377.22</v>
      </c>
      <c r="G9" s="92">
        <v>3.4476652661598442E-4</v>
      </c>
    </row>
    <row r="10" spans="1:7">
      <c r="A10" s="24" t="s">
        <v>382</v>
      </c>
      <c r="B10" s="19">
        <v>60746</v>
      </c>
      <c r="C10" s="92">
        <v>9.8598318410597578E-3</v>
      </c>
      <c r="D10" s="19">
        <v>458126391.69</v>
      </c>
      <c r="E10" s="92">
        <v>5.51723237202165E-3</v>
      </c>
      <c r="F10" s="19">
        <v>3172056.35</v>
      </c>
      <c r="G10" s="92">
        <v>3.8748146146803058E-4</v>
      </c>
    </row>
    <row r="11" spans="1:7">
      <c r="A11" s="24" t="s">
        <v>383</v>
      </c>
      <c r="B11" s="19">
        <v>106811</v>
      </c>
      <c r="C11" s="92">
        <v>1.7336754663277151E-2</v>
      </c>
      <c r="D11" s="19">
        <v>820365790.92999995</v>
      </c>
      <c r="E11" s="92">
        <v>9.8796942955446353E-3</v>
      </c>
      <c r="F11" s="19">
        <v>7905300.4299999997</v>
      </c>
      <c r="G11" s="92">
        <v>9.6566927758400336E-4</v>
      </c>
    </row>
    <row r="12" spans="1:7">
      <c r="A12" s="24" t="s">
        <v>384</v>
      </c>
      <c r="B12" s="19">
        <v>166539</v>
      </c>
      <c r="C12" s="92">
        <v>2.703135243437018E-2</v>
      </c>
      <c r="D12" s="19">
        <v>1337687384.1500001</v>
      </c>
      <c r="E12" s="92">
        <v>1.6109816577586266E-2</v>
      </c>
      <c r="F12" s="19">
        <v>19721821.859999999</v>
      </c>
      <c r="G12" s="92">
        <v>2.4091124223328984E-3</v>
      </c>
    </row>
    <row r="13" spans="1:7">
      <c r="A13" s="24" t="s">
        <v>385</v>
      </c>
      <c r="B13" s="19">
        <v>112709</v>
      </c>
      <c r="C13" s="92">
        <v>1.8294073469430155E-2</v>
      </c>
      <c r="D13" s="19">
        <v>947197382.72000003</v>
      </c>
      <c r="E13" s="92">
        <v>1.1407131650632289E-2</v>
      </c>
      <c r="F13" s="19">
        <v>19674319.059999999</v>
      </c>
      <c r="G13" s="92">
        <v>2.403309734001771E-3</v>
      </c>
    </row>
    <row r="14" spans="1:7">
      <c r="A14" s="24" t="s">
        <v>386</v>
      </c>
      <c r="B14" s="19">
        <v>196951</v>
      </c>
      <c r="C14" s="92">
        <v>3.1967598540291714E-2</v>
      </c>
      <c r="D14" s="19">
        <v>1753555070.95</v>
      </c>
      <c r="E14" s="92">
        <v>2.1118125868886155E-2</v>
      </c>
      <c r="F14" s="19">
        <v>48982899.700000003</v>
      </c>
      <c r="G14" s="92">
        <v>5.9834894051292494E-3</v>
      </c>
    </row>
    <row r="15" spans="1:7">
      <c r="A15" s="24" t="s">
        <v>387</v>
      </c>
      <c r="B15" s="19">
        <v>474185</v>
      </c>
      <c r="C15" s="92">
        <v>7.6966127177969273E-2</v>
      </c>
      <c r="D15" s="19">
        <v>4872129669.7299995</v>
      </c>
      <c r="E15" s="92">
        <v>5.8675230290401656E-2</v>
      </c>
      <c r="F15" s="19">
        <v>207814827.00999999</v>
      </c>
      <c r="G15" s="92">
        <v>2.5385549309223574E-2</v>
      </c>
    </row>
    <row r="16" spans="1:7">
      <c r="A16" s="24" t="s">
        <v>388</v>
      </c>
      <c r="B16" s="19">
        <v>620949</v>
      </c>
      <c r="C16" s="92">
        <v>0.10078775099387968</v>
      </c>
      <c r="D16" s="19">
        <v>8242934584.0299997</v>
      </c>
      <c r="E16" s="92">
        <v>9.9269953341262235E-2</v>
      </c>
      <c r="F16" s="19">
        <v>545643269.52999997</v>
      </c>
      <c r="G16" s="92">
        <v>6.6652867474336921E-2</v>
      </c>
    </row>
    <row r="17" spans="1:7">
      <c r="A17" s="24" t="s">
        <v>389</v>
      </c>
      <c r="B17" s="19">
        <v>460881</v>
      </c>
      <c r="C17" s="92">
        <v>7.4806722397186026E-2</v>
      </c>
      <c r="D17" s="19">
        <v>7960476881.75</v>
      </c>
      <c r="E17" s="92">
        <v>9.586830522184854E-2</v>
      </c>
      <c r="F17" s="19">
        <v>685506822.55999994</v>
      </c>
      <c r="G17" s="92">
        <v>8.3737852088237558E-2</v>
      </c>
    </row>
    <row r="18" spans="1:7">
      <c r="A18" s="24" t="s">
        <v>390</v>
      </c>
      <c r="B18" s="19">
        <v>327227</v>
      </c>
      <c r="C18" s="92">
        <v>5.3113014747546525E-2</v>
      </c>
      <c r="D18" s="19">
        <v>6802836121.4799995</v>
      </c>
      <c r="E18" s="92">
        <v>8.1926796516855027E-2</v>
      </c>
      <c r="F18" s="19">
        <v>681837618.17999995</v>
      </c>
      <c r="G18" s="92">
        <v>8.3289641678738591E-2</v>
      </c>
    </row>
    <row r="19" spans="1:7">
      <c r="A19" s="24" t="s">
        <v>391</v>
      </c>
      <c r="B19" s="19">
        <v>203106</v>
      </c>
      <c r="C19" s="92">
        <v>3.2966631645051245E-2</v>
      </c>
      <c r="D19" s="19">
        <v>4913727838.9799995</v>
      </c>
      <c r="E19" s="92">
        <v>5.9176198517000213E-2</v>
      </c>
      <c r="F19" s="19">
        <v>542276673.61000001</v>
      </c>
      <c r="G19" s="92">
        <v>6.6241622098051636E-2</v>
      </c>
    </row>
    <row r="20" spans="1:7">
      <c r="A20" s="24" t="s">
        <v>392</v>
      </c>
      <c r="B20" s="19">
        <v>396194</v>
      </c>
      <c r="C20" s="92">
        <v>6.4307217206677467E-2</v>
      </c>
      <c r="D20" s="19">
        <v>12419639254.52</v>
      </c>
      <c r="E20" s="92">
        <v>0.14957015571858895</v>
      </c>
      <c r="F20" s="19">
        <v>1638236586.4300001</v>
      </c>
      <c r="G20" s="92">
        <v>0.20011823142432322</v>
      </c>
    </row>
    <row r="21" spans="1:7">
      <c r="A21" s="24" t="s">
        <v>393</v>
      </c>
      <c r="B21" s="19">
        <v>257567</v>
      </c>
      <c r="C21" s="92">
        <v>4.1806329763379294E-2</v>
      </c>
      <c r="D21" s="19">
        <v>17313507927.470001</v>
      </c>
      <c r="E21" s="92">
        <v>0.20850718959524203</v>
      </c>
      <c r="F21" s="19">
        <v>3778600175.5700002</v>
      </c>
      <c r="G21" s="92">
        <v>0.46157361559268029</v>
      </c>
    </row>
    <row r="22" spans="1:7">
      <c r="A22" s="24" t="s">
        <v>141</v>
      </c>
      <c r="B22" s="19">
        <v>6160957</v>
      </c>
      <c r="C22" s="92">
        <v>1</v>
      </c>
      <c r="D22" s="19">
        <v>83035544055.240005</v>
      </c>
      <c r="E22" s="92">
        <v>1</v>
      </c>
      <c r="F22" s="19">
        <v>8186343516.8800011</v>
      </c>
      <c r="G22" s="92">
        <v>1</v>
      </c>
    </row>
    <row r="24" spans="1:7">
      <c r="A24" s="25" t="s">
        <v>347</v>
      </c>
      <c r="B24" s="19" t="s">
        <v>1</v>
      </c>
      <c r="C24" s="122" t="s">
        <v>394</v>
      </c>
      <c r="D24" s="122"/>
      <c r="E24" s="122"/>
      <c r="F24" s="122"/>
      <c r="G24" s="122"/>
    </row>
    <row r="26" spans="1:7" s="40" customFormat="1" ht="30">
      <c r="A26" s="79" t="s">
        <v>374</v>
      </c>
      <c r="B26" s="51" t="s">
        <v>66</v>
      </c>
      <c r="C26" s="51" t="s">
        <v>375</v>
      </c>
      <c r="D26" s="51" t="s">
        <v>69</v>
      </c>
      <c r="E26" s="51" t="s">
        <v>376</v>
      </c>
      <c r="F26" s="51" t="s">
        <v>319</v>
      </c>
      <c r="G26" s="51" t="s">
        <v>377</v>
      </c>
    </row>
    <row r="27" spans="1:7">
      <c r="A27" s="24" t="s">
        <v>378</v>
      </c>
      <c r="B27" s="19">
        <v>1410970</v>
      </c>
      <c r="C27" s="92">
        <v>0.22901799184769508</v>
      </c>
      <c r="D27" s="19">
        <v>6269588922.3000002</v>
      </c>
      <c r="E27" s="92">
        <v>7.5504881597802387E-2</v>
      </c>
      <c r="F27" s="19">
        <v>0</v>
      </c>
      <c r="G27" s="92">
        <v>0</v>
      </c>
    </row>
    <row r="28" spans="1:7">
      <c r="A28" s="24" t="s">
        <v>379</v>
      </c>
      <c r="B28" s="19">
        <v>2587668</v>
      </c>
      <c r="C28" s="92">
        <v>0.42001072236017878</v>
      </c>
      <c r="D28" s="19">
        <v>13806235158.560001</v>
      </c>
      <c r="E28" s="92">
        <v>0.16626897933462448</v>
      </c>
      <c r="F28" s="19">
        <v>1642399.09</v>
      </c>
      <c r="G28" s="92">
        <v>2.0062670062811575E-4</v>
      </c>
    </row>
    <row r="29" spans="1:7">
      <c r="A29" s="24" t="s">
        <v>395</v>
      </c>
      <c r="B29" s="19">
        <v>2700841</v>
      </c>
      <c r="C29" s="92">
        <v>0.43838010880452499</v>
      </c>
      <c r="D29" s="19">
        <v>14625401420.900002</v>
      </c>
      <c r="E29" s="92">
        <v>0.1761342276648461</v>
      </c>
      <c r="F29" s="19">
        <v>4148769.37</v>
      </c>
      <c r="G29" s="92">
        <v>5.0679150727615558E-4</v>
      </c>
    </row>
    <row r="30" spans="1:7">
      <c r="A30" s="24" t="s">
        <v>396</v>
      </c>
      <c r="B30" s="19">
        <v>2777092</v>
      </c>
      <c r="C30" s="92">
        <v>0.45075659511988153</v>
      </c>
      <c r="D30" s="19">
        <v>15193359756.840002</v>
      </c>
      <c r="E30" s="92">
        <v>0.1829741700341303</v>
      </c>
      <c r="F30" s="19">
        <v>6971146.5899999999</v>
      </c>
      <c r="G30" s="92">
        <v>8.5155803389213994E-4</v>
      </c>
    </row>
    <row r="31" spans="1:7">
      <c r="A31" s="24" t="s">
        <v>397</v>
      </c>
      <c r="B31" s="19">
        <v>2837838</v>
      </c>
      <c r="C31" s="92">
        <v>0.46061642696094129</v>
      </c>
      <c r="D31" s="19">
        <v>15651486148.530003</v>
      </c>
      <c r="E31" s="92">
        <v>0.18849140240615195</v>
      </c>
      <c r="F31" s="19">
        <v>10143202.939999999</v>
      </c>
      <c r="G31" s="92">
        <v>1.2390394953601704E-3</v>
      </c>
    </row>
    <row r="32" spans="1:7">
      <c r="A32" s="24" t="s">
        <v>398</v>
      </c>
      <c r="B32" s="19">
        <v>2944649</v>
      </c>
      <c r="C32" s="92">
        <v>0.47795318162421846</v>
      </c>
      <c r="D32" s="19">
        <v>16471851939.460003</v>
      </c>
      <c r="E32" s="92">
        <v>0.19837109670169659</v>
      </c>
      <c r="F32" s="19">
        <v>18048503.369999997</v>
      </c>
      <c r="G32" s="92">
        <v>2.2047087729441736E-3</v>
      </c>
    </row>
    <row r="33" spans="1:7">
      <c r="A33" s="24" t="s">
        <v>399</v>
      </c>
      <c r="B33" s="19">
        <v>3111188</v>
      </c>
      <c r="C33" s="92">
        <v>0.50498453405858867</v>
      </c>
      <c r="D33" s="19">
        <v>17809539323.610004</v>
      </c>
      <c r="E33" s="92">
        <v>0.21448091327928287</v>
      </c>
      <c r="F33" s="19">
        <v>37770325.229999997</v>
      </c>
      <c r="G33" s="92">
        <v>4.613821195277072E-3</v>
      </c>
    </row>
    <row r="34" spans="1:7">
      <c r="A34" s="24" t="s">
        <v>400</v>
      </c>
      <c r="B34" s="19">
        <v>3223897</v>
      </c>
      <c r="C34" s="92">
        <v>0.5232786075280188</v>
      </c>
      <c r="D34" s="19">
        <v>18756736706.330006</v>
      </c>
      <c r="E34" s="92">
        <v>0.22588804492991518</v>
      </c>
      <c r="F34" s="19">
        <v>57444644.289999992</v>
      </c>
      <c r="G34" s="92">
        <v>7.017130929278843E-3</v>
      </c>
    </row>
    <row r="35" spans="1:7">
      <c r="A35" s="24" t="s">
        <v>401</v>
      </c>
      <c r="B35" s="19">
        <v>3420848</v>
      </c>
      <c r="C35" s="92">
        <v>0.55524620606831054</v>
      </c>
      <c r="D35" s="19">
        <v>20510291777.280006</v>
      </c>
      <c r="E35" s="92">
        <v>0.24700617079880136</v>
      </c>
      <c r="F35" s="19">
        <v>106427543.98999999</v>
      </c>
      <c r="G35" s="92">
        <v>1.3000620334408092E-2</v>
      </c>
    </row>
    <row r="36" spans="1:7">
      <c r="A36" s="24" t="s">
        <v>402</v>
      </c>
      <c r="B36" s="19">
        <v>3895033</v>
      </c>
      <c r="C36" s="92">
        <v>0.63221233324627979</v>
      </c>
      <c r="D36" s="19">
        <v>25382421447.010006</v>
      </c>
      <c r="E36" s="92">
        <v>0.305681401089203</v>
      </c>
      <c r="F36" s="19">
        <v>314242371</v>
      </c>
      <c r="G36" s="92">
        <v>3.8386169643631667E-2</v>
      </c>
    </row>
    <row r="37" spans="1:7">
      <c r="A37" s="24" t="s">
        <v>403</v>
      </c>
      <c r="B37" s="19">
        <v>4515982</v>
      </c>
      <c r="C37" s="92">
        <v>0.73300008424015939</v>
      </c>
      <c r="D37" s="19">
        <v>33625356031.040005</v>
      </c>
      <c r="E37" s="92">
        <v>0.4049513544304652</v>
      </c>
      <c r="F37" s="19">
        <v>859885640.52999997</v>
      </c>
      <c r="G37" s="92">
        <v>0.10503903711796859</v>
      </c>
    </row>
    <row r="38" spans="1:7">
      <c r="A38" s="24" t="s">
        <v>404</v>
      </c>
      <c r="B38" s="19">
        <v>4976863</v>
      </c>
      <c r="C38" s="92">
        <v>0.8078068066373455</v>
      </c>
      <c r="D38" s="19">
        <v>41585832912.790009</v>
      </c>
      <c r="E38" s="92">
        <v>0.50081965965231379</v>
      </c>
      <c r="F38" s="19">
        <v>1545392463.0899999</v>
      </c>
      <c r="G38" s="92">
        <v>0.18877688920620614</v>
      </c>
    </row>
    <row r="39" spans="1:7">
      <c r="A39" s="24" t="s">
        <v>405</v>
      </c>
      <c r="B39" s="19">
        <v>5304090</v>
      </c>
      <c r="C39" s="92">
        <v>0.86091982138489198</v>
      </c>
      <c r="D39" s="19">
        <v>48388669034.270004</v>
      </c>
      <c r="E39" s="92">
        <v>0.58274645616916876</v>
      </c>
      <c r="F39" s="19">
        <v>2227230081.27</v>
      </c>
      <c r="G39" s="92">
        <v>0.27206653088494476</v>
      </c>
    </row>
    <row r="40" spans="1:7">
      <c r="A40" s="24" t="s">
        <v>406</v>
      </c>
      <c r="B40" s="19">
        <v>5507196</v>
      </c>
      <c r="C40" s="92">
        <v>0.89388645302994318</v>
      </c>
      <c r="D40" s="19">
        <v>53302396873.25</v>
      </c>
      <c r="E40" s="92">
        <v>0.64192265468616894</v>
      </c>
      <c r="F40" s="19">
        <v>2769506754.8800001</v>
      </c>
      <c r="G40" s="92">
        <v>0.33830815298299638</v>
      </c>
    </row>
    <row r="41" spans="1:7">
      <c r="A41" s="24" t="s">
        <v>407</v>
      </c>
      <c r="B41" s="19">
        <v>5903390</v>
      </c>
      <c r="C41" s="92">
        <v>0.95819367023662072</v>
      </c>
      <c r="D41" s="19">
        <v>65722036127.770004</v>
      </c>
      <c r="E41" s="92">
        <v>0.79149281040475794</v>
      </c>
      <c r="F41" s="19">
        <v>4407743341.3100004</v>
      </c>
      <c r="G41" s="92">
        <v>0.5384263844073196</v>
      </c>
    </row>
    <row r="42" spans="1:7">
      <c r="A42" s="24" t="s">
        <v>408</v>
      </c>
      <c r="B42" s="19">
        <v>6160957</v>
      </c>
      <c r="C42" s="92">
        <v>1</v>
      </c>
      <c r="D42" s="19">
        <v>83035544055.240005</v>
      </c>
      <c r="E42" s="92">
        <v>1</v>
      </c>
      <c r="F42" s="19">
        <v>8186343516.8800011</v>
      </c>
      <c r="G42" s="92">
        <v>1</v>
      </c>
    </row>
    <row r="43" spans="1:7">
      <c r="A43"/>
      <c r="B43"/>
      <c r="C43"/>
      <c r="D43"/>
      <c r="E43"/>
      <c r="F43"/>
      <c r="G43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49"/>
  <sheetViews>
    <sheetView zoomScale="70" workbookViewId="0">
      <selection activeCell="A14" sqref="A14"/>
    </sheetView>
  </sheetViews>
  <sheetFormatPr defaultRowHeight="15"/>
  <cols>
    <col min="1" max="1" width="74.85546875" customWidth="1"/>
    <col min="2" max="40" width="37.42578125" customWidth="1"/>
    <col min="41" max="41" width="18.28515625" customWidth="1"/>
    <col min="42" max="42" width="24.42578125" customWidth="1"/>
    <col min="43" max="43" width="21.5703125" customWidth="1"/>
    <col min="44" max="45" width="22.140625" customWidth="1"/>
    <col min="46" max="55" width="39.28515625" customWidth="1"/>
    <col min="56" max="56" width="36" customWidth="1"/>
    <col min="57" max="57" width="18.28515625" customWidth="1"/>
    <col min="58" max="58" width="24.42578125" customWidth="1"/>
    <col min="59" max="59" width="22.140625" customWidth="1"/>
  </cols>
  <sheetData>
    <row r="1" spans="1:53">
      <c r="A1" s="25" t="s">
        <v>0</v>
      </c>
      <c r="B1" s="19" t="s">
        <v>1</v>
      </c>
    </row>
    <row r="2" spans="1:53" ht="60">
      <c r="A2" s="67" t="s">
        <v>2</v>
      </c>
    </row>
    <row r="3" spans="1:53">
      <c r="A3" s="19"/>
      <c r="B3" s="25" t="s">
        <v>3</v>
      </c>
      <c r="C3" s="25" t="s">
        <v>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53" ht="30">
      <c r="A4" s="19"/>
      <c r="B4" s="19" t="s">
        <v>5</v>
      </c>
      <c r="C4" s="19"/>
      <c r="D4" s="19"/>
      <c r="E4" s="19" t="s">
        <v>6</v>
      </c>
      <c r="F4" s="19"/>
      <c r="G4" s="19"/>
      <c r="H4" s="19" t="s">
        <v>7</v>
      </c>
      <c r="I4" s="19"/>
      <c r="J4" s="19"/>
      <c r="K4" s="19" t="s">
        <v>8</v>
      </c>
      <c r="L4" s="19"/>
      <c r="M4" s="19"/>
      <c r="N4" s="19" t="s">
        <v>9</v>
      </c>
      <c r="O4" s="19"/>
      <c r="P4" s="19"/>
      <c r="Q4" s="19" t="s">
        <v>10</v>
      </c>
      <c r="R4" s="19"/>
      <c r="S4" s="19"/>
      <c r="T4" s="19" t="s">
        <v>11</v>
      </c>
      <c r="U4" s="19"/>
      <c r="V4" s="19"/>
      <c r="W4" s="19" t="s">
        <v>12</v>
      </c>
      <c r="X4" s="19"/>
      <c r="Y4" s="19"/>
      <c r="Z4" s="19" t="s">
        <v>13</v>
      </c>
      <c r="AA4" s="19"/>
      <c r="AB4" s="19"/>
      <c r="AC4" s="19" t="s">
        <v>14</v>
      </c>
      <c r="AD4" s="19"/>
      <c r="AE4" s="19"/>
      <c r="AF4" s="19" t="s">
        <v>15</v>
      </c>
      <c r="AG4" s="19"/>
      <c r="AH4" s="19"/>
      <c r="AI4" s="19" t="s">
        <v>16</v>
      </c>
      <c r="AJ4" s="19"/>
      <c r="AK4" s="19"/>
      <c r="AL4" s="19" t="s">
        <v>17</v>
      </c>
      <c r="AM4" s="19"/>
      <c r="AN4" s="19"/>
      <c r="AO4" s="23" t="s">
        <v>18</v>
      </c>
      <c r="AP4" s="23" t="s">
        <v>19</v>
      </c>
      <c r="AQ4" s="23" t="s">
        <v>20</v>
      </c>
    </row>
    <row r="5" spans="1:53" s="6" customFormat="1">
      <c r="A5" s="65" t="s">
        <v>4</v>
      </c>
      <c r="B5" s="23" t="s">
        <v>21</v>
      </c>
      <c r="C5" s="23" t="s">
        <v>22</v>
      </c>
      <c r="D5" s="23" t="s">
        <v>23</v>
      </c>
      <c r="E5" s="23" t="s">
        <v>21</v>
      </c>
      <c r="F5" s="23" t="s">
        <v>22</v>
      </c>
      <c r="G5" s="23" t="s">
        <v>23</v>
      </c>
      <c r="H5" s="23" t="s">
        <v>21</v>
      </c>
      <c r="I5" s="23" t="s">
        <v>22</v>
      </c>
      <c r="J5" s="23" t="s">
        <v>23</v>
      </c>
      <c r="K5" s="23" t="s">
        <v>21</v>
      </c>
      <c r="L5" s="23" t="s">
        <v>22</v>
      </c>
      <c r="M5" s="23" t="s">
        <v>23</v>
      </c>
      <c r="N5" s="23" t="s">
        <v>21</v>
      </c>
      <c r="O5" s="23" t="s">
        <v>22</v>
      </c>
      <c r="P5" s="23" t="s">
        <v>23</v>
      </c>
      <c r="Q5" s="23" t="s">
        <v>21</v>
      </c>
      <c r="R5" s="23" t="s">
        <v>22</v>
      </c>
      <c r="S5" s="23" t="s">
        <v>23</v>
      </c>
      <c r="T5" s="23" t="s">
        <v>21</v>
      </c>
      <c r="U5" s="23" t="s">
        <v>22</v>
      </c>
      <c r="V5" s="23" t="s">
        <v>23</v>
      </c>
      <c r="W5" s="23" t="s">
        <v>21</v>
      </c>
      <c r="X5" s="23" t="s">
        <v>22</v>
      </c>
      <c r="Y5" s="23" t="s">
        <v>23</v>
      </c>
      <c r="Z5" s="23" t="s">
        <v>21</v>
      </c>
      <c r="AA5" s="23" t="s">
        <v>22</v>
      </c>
      <c r="AB5" s="23" t="s">
        <v>23</v>
      </c>
      <c r="AC5" s="23" t="s">
        <v>21</v>
      </c>
      <c r="AD5" s="23" t="s">
        <v>22</v>
      </c>
      <c r="AE5" s="23" t="s">
        <v>23</v>
      </c>
      <c r="AF5" s="23" t="s">
        <v>21</v>
      </c>
      <c r="AG5" s="23" t="s">
        <v>22</v>
      </c>
      <c r="AH5" s="23" t="s">
        <v>23</v>
      </c>
      <c r="AI5" s="23" t="s">
        <v>21</v>
      </c>
      <c r="AJ5" s="23" t="s">
        <v>22</v>
      </c>
      <c r="AK5" s="23" t="s">
        <v>23</v>
      </c>
      <c r="AL5" s="23" t="s">
        <v>21</v>
      </c>
      <c r="AM5" s="23" t="s">
        <v>22</v>
      </c>
      <c r="AN5" s="23" t="s">
        <v>23</v>
      </c>
      <c r="AO5" s="23"/>
      <c r="AP5" s="23"/>
      <c r="AQ5" s="23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>
      <c r="A6" s="66" t="s">
        <v>24</v>
      </c>
      <c r="B6" s="19">
        <v>2277982</v>
      </c>
      <c r="C6" s="19">
        <v>2277982</v>
      </c>
      <c r="D6" s="19">
        <v>873007</v>
      </c>
      <c r="E6" s="19">
        <v>406469</v>
      </c>
      <c r="F6" s="19">
        <v>406469</v>
      </c>
      <c r="G6" s="19">
        <v>183304</v>
      </c>
      <c r="H6" s="19">
        <v>332287</v>
      </c>
      <c r="I6" s="19">
        <v>332287</v>
      </c>
      <c r="J6" s="19">
        <v>139193</v>
      </c>
      <c r="K6" s="19">
        <v>288345</v>
      </c>
      <c r="L6" s="19">
        <v>288345</v>
      </c>
      <c r="M6" s="19">
        <v>125138</v>
      </c>
      <c r="N6" s="19">
        <v>371216</v>
      </c>
      <c r="O6" s="19">
        <v>371216</v>
      </c>
      <c r="P6" s="19">
        <v>155150</v>
      </c>
      <c r="Q6" s="19">
        <v>338102</v>
      </c>
      <c r="R6" s="19">
        <v>338102</v>
      </c>
      <c r="S6" s="19">
        <v>150196</v>
      </c>
      <c r="T6" s="19">
        <v>333103</v>
      </c>
      <c r="U6" s="19">
        <v>333103</v>
      </c>
      <c r="V6" s="19">
        <v>159342</v>
      </c>
      <c r="W6" s="19">
        <v>1051172</v>
      </c>
      <c r="X6" s="19">
        <v>1051172</v>
      </c>
      <c r="Y6" s="19">
        <v>460410</v>
      </c>
      <c r="Z6" s="19">
        <v>159749</v>
      </c>
      <c r="AA6" s="19">
        <v>159749</v>
      </c>
      <c r="AB6" s="19">
        <v>73977</v>
      </c>
      <c r="AC6" s="19">
        <v>186995</v>
      </c>
      <c r="AD6" s="19">
        <v>186995</v>
      </c>
      <c r="AE6" s="19">
        <v>85214</v>
      </c>
      <c r="AF6" s="19">
        <v>112875</v>
      </c>
      <c r="AG6" s="19">
        <v>112875</v>
      </c>
      <c r="AH6" s="19">
        <v>50074</v>
      </c>
      <c r="AI6" s="19">
        <v>172639</v>
      </c>
      <c r="AJ6" s="19">
        <v>172639</v>
      </c>
      <c r="AK6" s="19">
        <v>74255</v>
      </c>
      <c r="AL6" s="19">
        <v>130023</v>
      </c>
      <c r="AM6" s="19">
        <v>130023</v>
      </c>
      <c r="AN6" s="19">
        <v>54186</v>
      </c>
      <c r="AO6" s="19">
        <v>6160957</v>
      </c>
      <c r="AP6" s="19">
        <v>6160957</v>
      </c>
      <c r="AQ6" s="19">
        <v>2583446</v>
      </c>
    </row>
    <row r="7" spans="1:53">
      <c r="A7" s="66" t="s">
        <v>25</v>
      </c>
      <c r="B7" s="19">
        <v>34636146785.669998</v>
      </c>
      <c r="C7" s="19">
        <v>27569058525.420002</v>
      </c>
      <c r="D7" s="19">
        <v>7067088260.25</v>
      </c>
      <c r="E7" s="19">
        <v>4339146937.1400003</v>
      </c>
      <c r="F7" s="19">
        <v>3360492552.8099999</v>
      </c>
      <c r="G7" s="19">
        <v>978654384.33000004</v>
      </c>
      <c r="H7" s="19">
        <v>3368671691.9200001</v>
      </c>
      <c r="I7" s="19">
        <v>2644851331.4499998</v>
      </c>
      <c r="J7" s="19">
        <v>723820360.46999991</v>
      </c>
      <c r="K7" s="19">
        <v>3162657898.2000003</v>
      </c>
      <c r="L7" s="19">
        <v>2523970585.8499999</v>
      </c>
      <c r="M7" s="19">
        <v>638687312.35000002</v>
      </c>
      <c r="N7" s="19">
        <v>3645678842.9299998</v>
      </c>
      <c r="O7" s="19">
        <v>2872857238.3800001</v>
      </c>
      <c r="P7" s="19">
        <v>772821604.54999995</v>
      </c>
      <c r="Q7" s="19">
        <v>3689423576.2299995</v>
      </c>
      <c r="R7" s="19">
        <v>2792038370.1399999</v>
      </c>
      <c r="S7" s="19">
        <v>897385206.09000003</v>
      </c>
      <c r="T7" s="19">
        <v>3343760151.0799999</v>
      </c>
      <c r="U7" s="19">
        <v>2586132376</v>
      </c>
      <c r="V7" s="19">
        <v>757627775.08000016</v>
      </c>
      <c r="W7" s="19">
        <v>11576525229.960001</v>
      </c>
      <c r="X7" s="19">
        <v>8978508733.960001</v>
      </c>
      <c r="Y7" s="19">
        <v>2598016496</v>
      </c>
      <c r="Z7" s="19">
        <v>1772911265.1299999</v>
      </c>
      <c r="AA7" s="19">
        <v>1420174590.9000001</v>
      </c>
      <c r="AB7" s="19">
        <v>352736674.22999996</v>
      </c>
      <c r="AC7" s="19">
        <v>2057395367.9499998</v>
      </c>
      <c r="AD7" s="19">
        <v>1565507578.8700001</v>
      </c>
      <c r="AE7" s="19">
        <v>491887789.07999998</v>
      </c>
      <c r="AF7" s="19">
        <v>1234998639.3199999</v>
      </c>
      <c r="AG7" s="19">
        <v>974331684.22000003</v>
      </c>
      <c r="AH7" s="19">
        <v>260666955.09999999</v>
      </c>
      <c r="AI7" s="19">
        <v>1952359344.8200002</v>
      </c>
      <c r="AJ7" s="19">
        <v>1524536392.1599998</v>
      </c>
      <c r="AK7" s="19">
        <v>427822952.65999997</v>
      </c>
      <c r="AL7" s="19">
        <v>1232848675.5800002</v>
      </c>
      <c r="AM7" s="19">
        <v>960457802.66999996</v>
      </c>
      <c r="AN7" s="19">
        <v>272390872.90999997</v>
      </c>
      <c r="AO7" s="19">
        <v>76012524405.930038</v>
      </c>
      <c r="AP7" s="19">
        <v>59772917762.830002</v>
      </c>
      <c r="AQ7" s="19">
        <v>16239606643.100002</v>
      </c>
    </row>
    <row r="8" spans="1:53">
      <c r="A8" s="19" t="s">
        <v>26</v>
      </c>
      <c r="B8" s="19">
        <v>2951941481.6100001</v>
      </c>
      <c r="C8" s="19">
        <v>2136140489.0799999</v>
      </c>
      <c r="D8" s="19">
        <v>815800992.53000009</v>
      </c>
      <c r="E8" s="19">
        <v>279270738.69999999</v>
      </c>
      <c r="F8" s="19">
        <v>198255860.89999998</v>
      </c>
      <c r="G8" s="19">
        <v>81014877.800000012</v>
      </c>
      <c r="H8" s="19">
        <v>272337636.36000001</v>
      </c>
      <c r="I8" s="19">
        <v>200413620.02000001</v>
      </c>
      <c r="J8" s="19">
        <v>71924016.340000004</v>
      </c>
      <c r="K8" s="19">
        <v>182664626.63000003</v>
      </c>
      <c r="L8" s="19">
        <v>129738290.05000001</v>
      </c>
      <c r="M8" s="19">
        <v>52926336.579999998</v>
      </c>
      <c r="N8" s="19">
        <v>252088174.13</v>
      </c>
      <c r="O8" s="19">
        <v>183853034.06</v>
      </c>
      <c r="P8" s="19">
        <v>68235140.069999993</v>
      </c>
      <c r="Q8" s="19">
        <v>328281524.56</v>
      </c>
      <c r="R8" s="19">
        <v>236438862.42000002</v>
      </c>
      <c r="S8" s="19">
        <v>91842662.140000001</v>
      </c>
      <c r="T8" s="19">
        <v>221692437.77000001</v>
      </c>
      <c r="U8" s="19">
        <v>159827918.73000002</v>
      </c>
      <c r="V8" s="19">
        <v>61864519.039999992</v>
      </c>
      <c r="W8" s="19">
        <v>875246674.94000018</v>
      </c>
      <c r="X8" s="19">
        <v>632981553.25999999</v>
      </c>
      <c r="Y8" s="19">
        <v>242265121.67999998</v>
      </c>
      <c r="Z8" s="19">
        <v>104350480.06999999</v>
      </c>
      <c r="AA8" s="19">
        <v>77143104.75</v>
      </c>
      <c r="AB8" s="19">
        <v>27207375.32</v>
      </c>
      <c r="AC8" s="19">
        <v>141199075.58999997</v>
      </c>
      <c r="AD8" s="19">
        <v>103634093.11000001</v>
      </c>
      <c r="AE8" s="19">
        <v>37564982.480000004</v>
      </c>
      <c r="AF8" s="19">
        <v>119167010.13000001</v>
      </c>
      <c r="AG8" s="19">
        <v>81844764.5</v>
      </c>
      <c r="AH8" s="19">
        <v>37322245.630000003</v>
      </c>
      <c r="AI8" s="19">
        <v>222634696.25999999</v>
      </c>
      <c r="AJ8" s="19">
        <v>158388786.17000002</v>
      </c>
      <c r="AK8" s="19">
        <v>64245910.090000004</v>
      </c>
      <c r="AL8" s="19">
        <v>133963391.77</v>
      </c>
      <c r="AM8" s="19">
        <v>102431588.55</v>
      </c>
      <c r="AN8" s="19">
        <v>31531803.219999999</v>
      </c>
      <c r="AO8" s="19">
        <v>6084837948.5199957</v>
      </c>
      <c r="AP8" s="19">
        <v>4401091965.5999994</v>
      </c>
      <c r="AQ8" s="19">
        <v>1683745982.9199998</v>
      </c>
    </row>
    <row r="9" spans="1:53">
      <c r="A9" s="19" t="s">
        <v>27</v>
      </c>
      <c r="B9" s="19">
        <v>2593143932.1399999</v>
      </c>
      <c r="C9" s="19">
        <v>2094164342.6899998</v>
      </c>
      <c r="D9" s="19">
        <v>498979589.44999999</v>
      </c>
      <c r="E9" s="19">
        <v>171842218.97</v>
      </c>
      <c r="F9" s="19">
        <v>129863311.91000001</v>
      </c>
      <c r="G9" s="19">
        <v>41978907.060000002</v>
      </c>
      <c r="H9" s="19">
        <v>168126206.37</v>
      </c>
      <c r="I9" s="19">
        <v>130981958.86999999</v>
      </c>
      <c r="J9" s="19">
        <v>37144247.5</v>
      </c>
      <c r="K9" s="19">
        <v>118164931.70999999</v>
      </c>
      <c r="L9" s="19">
        <v>90627665.299999997</v>
      </c>
      <c r="M9" s="19">
        <v>27537266.41</v>
      </c>
      <c r="N9" s="19">
        <v>143002885.13</v>
      </c>
      <c r="O9" s="19">
        <v>110662869.23</v>
      </c>
      <c r="P9" s="19">
        <v>32340015.899999999</v>
      </c>
      <c r="Q9" s="19">
        <v>168876525.00999999</v>
      </c>
      <c r="R9" s="19">
        <v>127599513.91999999</v>
      </c>
      <c r="S9" s="19">
        <v>41277011.090000004</v>
      </c>
      <c r="T9" s="19">
        <v>141295680.74000001</v>
      </c>
      <c r="U9" s="19">
        <v>103497779.17</v>
      </c>
      <c r="V9" s="19">
        <v>37797901.57</v>
      </c>
      <c r="W9" s="19">
        <v>654638892.23000002</v>
      </c>
      <c r="X9" s="19">
        <v>510418033.38</v>
      </c>
      <c r="Y9" s="19">
        <v>144220858.84999999</v>
      </c>
      <c r="Z9" s="19">
        <v>72662263.320000008</v>
      </c>
      <c r="AA9" s="19">
        <v>56030395.400000006</v>
      </c>
      <c r="AB9" s="19">
        <v>16631867.92</v>
      </c>
      <c r="AC9" s="19">
        <v>94112920.729999989</v>
      </c>
      <c r="AD9" s="19">
        <v>70627923.229999989</v>
      </c>
      <c r="AE9" s="19">
        <v>23484997.5</v>
      </c>
      <c r="AF9" s="19">
        <v>58009133.100000001</v>
      </c>
      <c r="AG9" s="19">
        <v>40905086.019999996</v>
      </c>
      <c r="AH9" s="19">
        <v>17104047.079999998</v>
      </c>
      <c r="AI9" s="19">
        <v>115624458.91</v>
      </c>
      <c r="AJ9" s="19">
        <v>92244198.090000004</v>
      </c>
      <c r="AK9" s="19">
        <v>23380260.82</v>
      </c>
      <c r="AL9" s="19">
        <v>54620840.329999998</v>
      </c>
      <c r="AM9" s="19">
        <v>43178601.609999999</v>
      </c>
      <c r="AN9" s="19">
        <v>11442238.720000001</v>
      </c>
      <c r="AO9" s="19">
        <v>4554120888.6899996</v>
      </c>
      <c r="AP9" s="19">
        <v>3600801678.8200006</v>
      </c>
      <c r="AQ9" s="19">
        <v>953319209.87</v>
      </c>
    </row>
    <row r="10" spans="1:53">
      <c r="A10" s="19" t="s">
        <v>28</v>
      </c>
      <c r="B10" s="19">
        <v>2366609470.9000001</v>
      </c>
      <c r="C10" s="19">
        <v>1989410812.54</v>
      </c>
      <c r="D10" s="19">
        <v>377198658.36000001</v>
      </c>
      <c r="E10" s="19">
        <v>259016148.21000001</v>
      </c>
      <c r="F10" s="19">
        <v>208378231.19999999</v>
      </c>
      <c r="G10" s="19">
        <v>50637917.009999998</v>
      </c>
      <c r="H10" s="19">
        <v>203237859.78</v>
      </c>
      <c r="I10" s="19">
        <v>165468481.46000001</v>
      </c>
      <c r="J10" s="19">
        <v>37769378.32</v>
      </c>
      <c r="K10" s="19">
        <v>179467984.69</v>
      </c>
      <c r="L10" s="19">
        <v>146104219.18000001</v>
      </c>
      <c r="M10" s="19">
        <v>33363765.509999998</v>
      </c>
      <c r="N10" s="19">
        <v>214229140.04000002</v>
      </c>
      <c r="O10" s="19">
        <v>174568088.90000001</v>
      </c>
      <c r="P10" s="19">
        <v>39661051.140000001</v>
      </c>
      <c r="Q10" s="19">
        <v>261688504.63</v>
      </c>
      <c r="R10" s="19">
        <v>209605038.01000002</v>
      </c>
      <c r="S10" s="19">
        <v>52083466.619999997</v>
      </c>
      <c r="T10" s="19">
        <v>180735836.98000002</v>
      </c>
      <c r="U10" s="19">
        <v>140414602.03999999</v>
      </c>
      <c r="V10" s="19">
        <v>40321234.939999998</v>
      </c>
      <c r="W10" s="19">
        <v>740201387.00999999</v>
      </c>
      <c r="X10" s="19">
        <v>605286049.92000008</v>
      </c>
      <c r="Y10" s="19">
        <v>134915337.09</v>
      </c>
      <c r="Z10" s="19">
        <v>101136651.98999999</v>
      </c>
      <c r="AA10" s="19">
        <v>83414816.049999997</v>
      </c>
      <c r="AB10" s="19">
        <v>17721835.939999998</v>
      </c>
      <c r="AC10" s="19">
        <v>120468320.86</v>
      </c>
      <c r="AD10" s="19">
        <v>98229571.109999999</v>
      </c>
      <c r="AE10" s="19">
        <v>22238749.75</v>
      </c>
      <c r="AF10" s="19">
        <v>69172208.079999998</v>
      </c>
      <c r="AG10" s="19">
        <v>54443153.870000005</v>
      </c>
      <c r="AH10" s="19">
        <v>14729054.210000001</v>
      </c>
      <c r="AI10" s="19">
        <v>217105986.23000002</v>
      </c>
      <c r="AJ10" s="19">
        <v>175769385.99000001</v>
      </c>
      <c r="AK10" s="19">
        <v>41336600.239999995</v>
      </c>
      <c r="AL10" s="19">
        <v>107402642.84999999</v>
      </c>
      <c r="AM10" s="19">
        <v>88158694.689999998</v>
      </c>
      <c r="AN10" s="19">
        <v>19243948.159999996</v>
      </c>
      <c r="AO10" s="19">
        <v>5020472142.249999</v>
      </c>
      <c r="AP10" s="19">
        <v>4139251144.9599991</v>
      </c>
      <c r="AQ10" s="19">
        <v>881220997.28999996</v>
      </c>
    </row>
    <row r="11" spans="1:53">
      <c r="A11" s="19" t="s">
        <v>29</v>
      </c>
      <c r="B11" s="19">
        <v>51030956.400000006</v>
      </c>
      <c r="C11" s="19">
        <v>38058665.5</v>
      </c>
      <c r="D11" s="19">
        <v>12972290.9</v>
      </c>
      <c r="E11" s="19">
        <v>195116925.64999998</v>
      </c>
      <c r="F11" s="19">
        <v>151990587.93000001</v>
      </c>
      <c r="G11" s="19">
        <v>43126337.719999999</v>
      </c>
      <c r="H11" s="19">
        <v>164904272.68000001</v>
      </c>
      <c r="I11" s="19">
        <v>128611876.14</v>
      </c>
      <c r="J11" s="19">
        <v>36292396.539999999</v>
      </c>
      <c r="K11" s="19">
        <v>105056148.2</v>
      </c>
      <c r="L11" s="19">
        <v>77333600.539999992</v>
      </c>
      <c r="M11" s="19">
        <v>27722547.66</v>
      </c>
      <c r="N11" s="19">
        <v>106650126.63</v>
      </c>
      <c r="O11" s="19">
        <v>84575936.069999993</v>
      </c>
      <c r="P11" s="19">
        <v>22074190.560000002</v>
      </c>
      <c r="Q11" s="19">
        <v>86337010.410000011</v>
      </c>
      <c r="R11" s="19">
        <v>65307148.729999989</v>
      </c>
      <c r="S11" s="19">
        <v>21029861.680000003</v>
      </c>
      <c r="T11" s="19">
        <v>136290732.28999999</v>
      </c>
      <c r="U11" s="19">
        <v>94363425.310000002</v>
      </c>
      <c r="V11" s="19">
        <v>41927306.980000004</v>
      </c>
      <c r="W11" s="19">
        <v>359803118.50999993</v>
      </c>
      <c r="X11" s="19">
        <v>257606717.18000001</v>
      </c>
      <c r="Y11" s="19">
        <v>102196401.33000001</v>
      </c>
      <c r="Z11" s="19">
        <v>53485045.500000007</v>
      </c>
      <c r="AA11" s="19">
        <v>36985678.090000004</v>
      </c>
      <c r="AB11" s="19">
        <v>16499367.41</v>
      </c>
      <c r="AC11" s="19">
        <v>67547622.569999993</v>
      </c>
      <c r="AD11" s="19">
        <v>47761078.61999999</v>
      </c>
      <c r="AE11" s="19">
        <v>19786543.950000003</v>
      </c>
      <c r="AF11" s="19">
        <v>18554386.030000001</v>
      </c>
      <c r="AG11" s="19">
        <v>13018380.360000001</v>
      </c>
      <c r="AH11" s="19">
        <v>5536005.6699999999</v>
      </c>
      <c r="AI11" s="19">
        <v>19928325.670000002</v>
      </c>
      <c r="AJ11" s="19">
        <v>14359408.41</v>
      </c>
      <c r="AK11" s="19">
        <v>5568917.2599999998</v>
      </c>
      <c r="AL11" s="19">
        <v>10738626.459999999</v>
      </c>
      <c r="AM11" s="19">
        <v>8524522.8200000003</v>
      </c>
      <c r="AN11" s="19">
        <v>2214103.6399999997</v>
      </c>
      <c r="AO11" s="19">
        <v>1375443297</v>
      </c>
      <c r="AP11" s="19">
        <v>1018497025.6999997</v>
      </c>
      <c r="AQ11" s="19">
        <v>356946271.30000013</v>
      </c>
    </row>
    <row r="12" spans="1:53">
      <c r="A12" s="19" t="s">
        <v>30</v>
      </c>
      <c r="B12" s="19">
        <v>26673420944.620003</v>
      </c>
      <c r="C12" s="19">
        <v>21311284215.610001</v>
      </c>
      <c r="D12" s="19">
        <v>5362136729.0100002</v>
      </c>
      <c r="E12" s="19">
        <v>3433900905.6099997</v>
      </c>
      <c r="F12" s="19">
        <v>2672004560.8699999</v>
      </c>
      <c r="G12" s="19">
        <v>761896344.74000001</v>
      </c>
      <c r="H12" s="19">
        <v>2560065716.73</v>
      </c>
      <c r="I12" s="19">
        <v>2019375394.9599998</v>
      </c>
      <c r="J12" s="19">
        <v>540690321.76999998</v>
      </c>
      <c r="K12" s="19">
        <v>2577304206.9699998</v>
      </c>
      <c r="L12" s="19">
        <v>2080166810.7800002</v>
      </c>
      <c r="M12" s="19">
        <v>497137396.19</v>
      </c>
      <c r="N12" s="19">
        <v>2929708517</v>
      </c>
      <c r="O12" s="19">
        <v>2319197310.1199999</v>
      </c>
      <c r="P12" s="19">
        <v>610511206.88</v>
      </c>
      <c r="Q12" s="19">
        <v>2844240011.6199999</v>
      </c>
      <c r="R12" s="19">
        <v>2153087807.0599999</v>
      </c>
      <c r="S12" s="19">
        <v>691152204.55999994</v>
      </c>
      <c r="T12" s="19">
        <v>2663745463.3000002</v>
      </c>
      <c r="U12" s="19">
        <v>2088028650.75</v>
      </c>
      <c r="V12" s="19">
        <v>575716812.54999995</v>
      </c>
      <c r="W12" s="19">
        <v>8946635157.2700005</v>
      </c>
      <c r="X12" s="19">
        <v>6972216380.2200003</v>
      </c>
      <c r="Y12" s="19">
        <v>1974418777.0500002</v>
      </c>
      <c r="Z12" s="19">
        <v>1441276824.25</v>
      </c>
      <c r="AA12" s="19">
        <v>1166600596.6100001</v>
      </c>
      <c r="AB12" s="19">
        <v>274676227.63999999</v>
      </c>
      <c r="AC12" s="19">
        <v>1634067428.1999998</v>
      </c>
      <c r="AD12" s="19">
        <v>1245254912.8</v>
      </c>
      <c r="AE12" s="19">
        <v>388812515.40000004</v>
      </c>
      <c r="AF12" s="19">
        <v>970095901.98000002</v>
      </c>
      <c r="AG12" s="19">
        <v>784120299.47000003</v>
      </c>
      <c r="AH12" s="19">
        <v>185975602.50999999</v>
      </c>
      <c r="AI12" s="19">
        <v>1377065877.75</v>
      </c>
      <c r="AJ12" s="19">
        <v>1083774613.5</v>
      </c>
      <c r="AK12" s="19">
        <v>293291264.25</v>
      </c>
      <c r="AL12" s="19">
        <v>926123174.17000008</v>
      </c>
      <c r="AM12" s="19">
        <v>718164395</v>
      </c>
      <c r="AN12" s="19">
        <v>207958779.16999999</v>
      </c>
      <c r="AO12" s="19">
        <v>58977650129.470009</v>
      </c>
      <c r="AP12" s="19">
        <v>46613275947.749992</v>
      </c>
      <c r="AQ12" s="19">
        <v>12364374181.719999</v>
      </c>
    </row>
    <row r="13" spans="1:53">
      <c r="A13" s="66" t="s">
        <v>31</v>
      </c>
      <c r="B13" s="19">
        <v>3974634759.6700001</v>
      </c>
      <c r="C13" s="19">
        <v>3288006190.4299998</v>
      </c>
      <c r="D13" s="19">
        <v>686628569.23999989</v>
      </c>
      <c r="E13" s="19">
        <v>592873841.33000004</v>
      </c>
      <c r="F13" s="19">
        <v>492086681</v>
      </c>
      <c r="G13" s="19">
        <v>100787160.33</v>
      </c>
      <c r="H13" s="19">
        <v>423028703.75</v>
      </c>
      <c r="I13" s="19">
        <v>358808520.36000001</v>
      </c>
      <c r="J13" s="19">
        <v>64220183.390000001</v>
      </c>
      <c r="K13" s="19">
        <v>373769258.09000003</v>
      </c>
      <c r="L13" s="19">
        <v>313334076.92999995</v>
      </c>
      <c r="M13" s="19">
        <v>60435181.159999996</v>
      </c>
      <c r="N13" s="19">
        <v>495368517.34000003</v>
      </c>
      <c r="O13" s="19">
        <v>430933394.53999996</v>
      </c>
      <c r="P13" s="19">
        <v>64435122.799999997</v>
      </c>
      <c r="Q13" s="19">
        <v>515042282.21000004</v>
      </c>
      <c r="R13" s="19">
        <v>419257353.53000003</v>
      </c>
      <c r="S13" s="19">
        <v>95784928.680000007</v>
      </c>
      <c r="T13" s="19">
        <v>450652257.93000007</v>
      </c>
      <c r="U13" s="19">
        <v>365414861.56999993</v>
      </c>
      <c r="V13" s="19">
        <v>85237396.359999999</v>
      </c>
      <c r="W13" s="19">
        <v>1334682109.3099999</v>
      </c>
      <c r="X13" s="19">
        <v>1103832703.5699999</v>
      </c>
      <c r="Y13" s="19">
        <v>230849405.74000001</v>
      </c>
      <c r="Z13" s="19">
        <v>193444268.28</v>
      </c>
      <c r="AA13" s="19">
        <v>158645907.28999999</v>
      </c>
      <c r="AB13" s="19">
        <v>34798360.990000002</v>
      </c>
      <c r="AC13" s="19">
        <v>211358351.33999997</v>
      </c>
      <c r="AD13" s="19">
        <v>179703213.56</v>
      </c>
      <c r="AE13" s="19">
        <v>31655137.780000001</v>
      </c>
      <c r="AF13" s="19">
        <v>133855362.86</v>
      </c>
      <c r="AG13" s="19">
        <v>110111696.61999999</v>
      </c>
      <c r="AH13" s="19">
        <v>23743666.240000002</v>
      </c>
      <c r="AI13" s="19">
        <v>211820380.22</v>
      </c>
      <c r="AJ13" s="19">
        <v>176852280.41</v>
      </c>
      <c r="AK13" s="19">
        <v>34968099.810000002</v>
      </c>
      <c r="AL13" s="19">
        <v>134494439.02000001</v>
      </c>
      <c r="AM13" s="19">
        <v>114744791.63</v>
      </c>
      <c r="AN13" s="19">
        <v>19749647.390000001</v>
      </c>
      <c r="AO13" s="19">
        <v>9045024531.3500023</v>
      </c>
      <c r="AP13" s="19">
        <v>7511731671.4400015</v>
      </c>
      <c r="AQ13" s="19">
        <v>1533292859.9099994</v>
      </c>
    </row>
    <row r="14" spans="1:53">
      <c r="A14" s="19" t="s">
        <v>1194</v>
      </c>
      <c r="B14" s="19">
        <v>663100650.10000002</v>
      </c>
      <c r="C14" s="19">
        <v>536712108.56999999</v>
      </c>
      <c r="D14" s="19">
        <v>126388541.53</v>
      </c>
      <c r="E14" s="19">
        <v>65332047.780000001</v>
      </c>
      <c r="F14" s="19">
        <v>53717244.509999998</v>
      </c>
      <c r="G14" s="19">
        <v>11614803.27</v>
      </c>
      <c r="H14" s="19">
        <v>64534583.049999997</v>
      </c>
      <c r="I14" s="19">
        <v>53741776.18</v>
      </c>
      <c r="J14" s="19">
        <v>10792806.869999999</v>
      </c>
      <c r="K14" s="19">
        <v>45274010.730000004</v>
      </c>
      <c r="L14" s="19">
        <v>37315452.640000001</v>
      </c>
      <c r="M14" s="19">
        <v>7958558.0899999999</v>
      </c>
      <c r="N14" s="19">
        <v>48321706.739999995</v>
      </c>
      <c r="O14" s="19">
        <v>40273746.140000001</v>
      </c>
      <c r="P14" s="19">
        <v>8047960.5999999996</v>
      </c>
      <c r="Q14" s="19">
        <v>63278258.579999998</v>
      </c>
      <c r="R14" s="19">
        <v>51345072.920000002</v>
      </c>
      <c r="S14" s="19">
        <v>11933185.66</v>
      </c>
      <c r="T14" s="19">
        <v>51862470.190000005</v>
      </c>
      <c r="U14" s="19">
        <v>41670936.850000001</v>
      </c>
      <c r="V14" s="19">
        <v>10191533.34</v>
      </c>
      <c r="W14" s="19">
        <v>198571045.16000003</v>
      </c>
      <c r="X14" s="19">
        <v>161762619.97999999</v>
      </c>
      <c r="Y14" s="19">
        <v>36808425.18</v>
      </c>
      <c r="Z14" s="19">
        <v>28148669.240000002</v>
      </c>
      <c r="AA14" s="19">
        <v>23438610.129999999</v>
      </c>
      <c r="AB14" s="19">
        <v>4710059.1099999994</v>
      </c>
      <c r="AC14" s="19">
        <v>37381309.659999996</v>
      </c>
      <c r="AD14" s="19">
        <v>31066788.230000004</v>
      </c>
      <c r="AE14" s="19">
        <v>6314521.4299999997</v>
      </c>
      <c r="AF14" s="19">
        <v>18064826.299999997</v>
      </c>
      <c r="AG14" s="19">
        <v>14294633.59</v>
      </c>
      <c r="AH14" s="19">
        <v>3770192.71</v>
      </c>
      <c r="AI14" s="19">
        <v>75621876.340000004</v>
      </c>
      <c r="AJ14" s="19">
        <v>61118063.019999996</v>
      </c>
      <c r="AK14" s="19">
        <v>14503813.32</v>
      </c>
      <c r="AL14" s="19">
        <v>26031682.75</v>
      </c>
      <c r="AM14" s="19">
        <v>21601923.740000002</v>
      </c>
      <c r="AN14" s="19">
        <v>4429759.01</v>
      </c>
      <c r="AO14" s="19">
        <v>1385523136.6200001</v>
      </c>
      <c r="AP14" s="19">
        <v>1128058976.5000002</v>
      </c>
      <c r="AQ14" s="19">
        <v>257464160.11999989</v>
      </c>
    </row>
    <row r="15" spans="1:53">
      <c r="A15" s="19" t="s">
        <v>32</v>
      </c>
      <c r="B15" s="19">
        <v>3311750333.9900002</v>
      </c>
      <c r="C15" s="19">
        <v>2751458884.6200004</v>
      </c>
      <c r="D15" s="19">
        <v>560291449.37</v>
      </c>
      <c r="E15" s="19">
        <v>527593346.68000001</v>
      </c>
      <c r="F15" s="19">
        <v>438417748.51000005</v>
      </c>
      <c r="G15" s="19">
        <v>89175598.170000002</v>
      </c>
      <c r="H15" s="19">
        <v>358533398.77999997</v>
      </c>
      <c r="I15" s="19">
        <v>305105228.56999999</v>
      </c>
      <c r="J15" s="19">
        <v>53428170.209999993</v>
      </c>
      <c r="K15" s="19">
        <v>328574314.19999999</v>
      </c>
      <c r="L15" s="19">
        <v>276093408.10000002</v>
      </c>
      <c r="M15" s="19">
        <v>52480906.099999994</v>
      </c>
      <c r="N15" s="19">
        <v>447099212.18999994</v>
      </c>
      <c r="O15" s="19">
        <v>390695501.20999998</v>
      </c>
      <c r="P15" s="19">
        <v>56403710.979999997</v>
      </c>
      <c r="Q15" s="19">
        <v>451786056.62999994</v>
      </c>
      <c r="R15" s="19">
        <v>367934077.16000003</v>
      </c>
      <c r="S15" s="19">
        <v>83851979.469999999</v>
      </c>
      <c r="T15" s="19">
        <v>398804737.90999997</v>
      </c>
      <c r="U15" s="19">
        <v>323758874.88999999</v>
      </c>
      <c r="V15" s="19">
        <v>75045863.019999996</v>
      </c>
      <c r="W15" s="19">
        <v>1136224824.4199998</v>
      </c>
      <c r="X15" s="19">
        <v>942147180.84000003</v>
      </c>
      <c r="Y15" s="19">
        <v>194077643.58000001</v>
      </c>
      <c r="Z15" s="19">
        <v>165301362.88999999</v>
      </c>
      <c r="AA15" s="19">
        <v>135209285.41999999</v>
      </c>
      <c r="AB15" s="19">
        <v>30092077.469999999</v>
      </c>
      <c r="AC15" s="19">
        <v>173997017.81999999</v>
      </c>
      <c r="AD15" s="19">
        <v>148654671.68000001</v>
      </c>
      <c r="AE15" s="19">
        <v>25342346.140000001</v>
      </c>
      <c r="AF15" s="19">
        <v>115863671.86</v>
      </c>
      <c r="AG15" s="19">
        <v>95875116.689999998</v>
      </c>
      <c r="AH15" s="19">
        <v>19988555.170000002</v>
      </c>
      <c r="AI15" s="19">
        <v>136208681.21000001</v>
      </c>
      <c r="AJ15" s="19">
        <v>115741130.47</v>
      </c>
      <c r="AK15" s="19">
        <v>20467550.740000002</v>
      </c>
      <c r="AL15" s="19">
        <v>108514402.28</v>
      </c>
      <c r="AM15" s="19">
        <v>93194513.900000006</v>
      </c>
      <c r="AN15" s="19">
        <v>15319888.379999999</v>
      </c>
      <c r="AO15" s="19">
        <v>7660251360.8599968</v>
      </c>
      <c r="AP15" s="19">
        <v>6384285622.0600004</v>
      </c>
      <c r="AQ15" s="19">
        <v>1275965738.8</v>
      </c>
    </row>
    <row r="16" spans="1:53">
      <c r="A16" s="66" t="s">
        <v>33</v>
      </c>
      <c r="B16" s="19">
        <v>2262309242.4899998</v>
      </c>
      <c r="C16" s="19">
        <v>1842882956.8899999</v>
      </c>
      <c r="D16" s="19">
        <v>419426285.59999996</v>
      </c>
      <c r="E16" s="19">
        <v>478393895.36999995</v>
      </c>
      <c r="F16" s="19">
        <v>379333734.65999997</v>
      </c>
      <c r="G16" s="19">
        <v>99060160.710000008</v>
      </c>
      <c r="H16" s="19">
        <v>430964231.83999997</v>
      </c>
      <c r="I16" s="19">
        <v>345613524.03999996</v>
      </c>
      <c r="J16" s="19">
        <v>85350707.800000012</v>
      </c>
      <c r="K16" s="19">
        <v>343384095.16000003</v>
      </c>
      <c r="L16" s="19">
        <v>272291949.53999996</v>
      </c>
      <c r="M16" s="19">
        <v>71092145.620000005</v>
      </c>
      <c r="N16" s="19">
        <v>500048217.40999997</v>
      </c>
      <c r="O16" s="19">
        <v>401307087.13</v>
      </c>
      <c r="P16" s="19">
        <v>98741130.279999986</v>
      </c>
      <c r="Q16" s="19">
        <v>418526417.96999997</v>
      </c>
      <c r="R16" s="19">
        <v>328638721.81999999</v>
      </c>
      <c r="S16" s="19">
        <v>89887696.150000006</v>
      </c>
      <c r="T16" s="19">
        <v>384981807.69999999</v>
      </c>
      <c r="U16" s="19">
        <v>309921273.79000002</v>
      </c>
      <c r="V16" s="19">
        <v>75060533.909999996</v>
      </c>
      <c r="W16" s="19">
        <v>1302803676.03</v>
      </c>
      <c r="X16" s="19">
        <v>1035734184.5599999</v>
      </c>
      <c r="Y16" s="19">
        <v>267069491.47</v>
      </c>
      <c r="Z16" s="19">
        <v>174932476.84</v>
      </c>
      <c r="AA16" s="19">
        <v>140741389.93000001</v>
      </c>
      <c r="AB16" s="19">
        <v>34191086.909999996</v>
      </c>
      <c r="AC16" s="19">
        <v>214919341.37</v>
      </c>
      <c r="AD16" s="19">
        <v>174199967.54000002</v>
      </c>
      <c r="AE16" s="19">
        <v>40719373.829999998</v>
      </c>
      <c r="AF16" s="19">
        <v>133158097.33999999</v>
      </c>
      <c r="AG16" s="19">
        <v>100937426.97</v>
      </c>
      <c r="AH16" s="19">
        <v>32220670.369999997</v>
      </c>
      <c r="AI16" s="19">
        <v>199878167.98000002</v>
      </c>
      <c r="AJ16" s="19">
        <v>151022766.72</v>
      </c>
      <c r="AK16" s="19">
        <v>48855401.259999998</v>
      </c>
      <c r="AL16" s="19">
        <v>178719981.80999997</v>
      </c>
      <c r="AM16" s="19">
        <v>146334347.16</v>
      </c>
      <c r="AN16" s="19">
        <v>32385634.650000002</v>
      </c>
      <c r="AO16" s="19">
        <v>7023019649.3100004</v>
      </c>
      <c r="AP16" s="19">
        <v>5628959330.750001</v>
      </c>
      <c r="AQ16" s="19">
        <v>1394060318.5599999</v>
      </c>
    </row>
    <row r="17" spans="1:43">
      <c r="A17" s="66" t="s">
        <v>34</v>
      </c>
      <c r="B17" s="19">
        <v>730682471.03999996</v>
      </c>
      <c r="C17" s="19">
        <v>562988135.24000001</v>
      </c>
      <c r="D17" s="19">
        <v>167694335.80000001</v>
      </c>
      <c r="E17" s="19">
        <v>196222654.83000001</v>
      </c>
      <c r="F17" s="19">
        <v>145383743.77000001</v>
      </c>
      <c r="G17" s="19">
        <v>50838911.060000002</v>
      </c>
      <c r="H17" s="19">
        <v>174170832.93000001</v>
      </c>
      <c r="I17" s="19">
        <v>130738919.53</v>
      </c>
      <c r="J17" s="19">
        <v>43431913.399999999</v>
      </c>
      <c r="K17" s="19">
        <v>140249657.81</v>
      </c>
      <c r="L17" s="19">
        <v>101466900.93000001</v>
      </c>
      <c r="M17" s="19">
        <v>38782756.880000003</v>
      </c>
      <c r="N17" s="19">
        <v>202313687.39999998</v>
      </c>
      <c r="O17" s="19">
        <v>154604466.44999999</v>
      </c>
      <c r="P17" s="19">
        <v>47709220.949999996</v>
      </c>
      <c r="Q17" s="19">
        <v>220066836.13</v>
      </c>
      <c r="R17" s="19">
        <v>164390156.41999999</v>
      </c>
      <c r="S17" s="19">
        <v>55676679.709999993</v>
      </c>
      <c r="T17" s="19">
        <v>167623828.64000002</v>
      </c>
      <c r="U17" s="19">
        <v>119431679.91000001</v>
      </c>
      <c r="V17" s="19">
        <v>48192148.730000004</v>
      </c>
      <c r="W17" s="19">
        <v>483440035.21999991</v>
      </c>
      <c r="X17" s="19">
        <v>364705768.81</v>
      </c>
      <c r="Y17" s="19">
        <v>118734266.41000001</v>
      </c>
      <c r="Z17" s="19">
        <v>90555894.400000006</v>
      </c>
      <c r="AA17" s="19">
        <v>63660373.439999998</v>
      </c>
      <c r="AB17" s="19">
        <v>26895520.959999997</v>
      </c>
      <c r="AC17" s="19">
        <v>94727465.530000001</v>
      </c>
      <c r="AD17" s="19">
        <v>70390238.269999996</v>
      </c>
      <c r="AE17" s="19">
        <v>24337227.260000002</v>
      </c>
      <c r="AF17" s="19">
        <v>61900267.170000002</v>
      </c>
      <c r="AG17" s="19">
        <v>44569329.589999996</v>
      </c>
      <c r="AH17" s="19">
        <v>17330937.579999998</v>
      </c>
      <c r="AI17" s="19">
        <v>118623951.86</v>
      </c>
      <c r="AJ17" s="19">
        <v>90392266.079999998</v>
      </c>
      <c r="AK17" s="19">
        <v>28231685.780000001</v>
      </c>
      <c r="AL17" s="19">
        <v>82339143.620000005</v>
      </c>
      <c r="AM17" s="19">
        <v>64628587.109999999</v>
      </c>
      <c r="AN17" s="19">
        <v>17710556.509999998</v>
      </c>
      <c r="AO17" s="19">
        <v>2762916726.5800004</v>
      </c>
      <c r="AP17" s="19">
        <v>2077350565.5499992</v>
      </c>
      <c r="AQ17" s="19">
        <v>685566161.02999997</v>
      </c>
    </row>
    <row r="18" spans="1:43">
      <c r="A18" s="66" t="s">
        <v>35</v>
      </c>
      <c r="B18" s="19">
        <v>3974634759.6700001</v>
      </c>
      <c r="C18" s="19">
        <v>3288006190.4299998</v>
      </c>
      <c r="D18" s="19">
        <v>686628569.24000001</v>
      </c>
      <c r="E18" s="19">
        <v>592873841.32999992</v>
      </c>
      <c r="F18" s="19">
        <v>492086681</v>
      </c>
      <c r="G18" s="19">
        <v>100787160.32999998</v>
      </c>
      <c r="H18" s="19">
        <v>423028703.75</v>
      </c>
      <c r="I18" s="19">
        <v>358808520.36000001</v>
      </c>
      <c r="J18" s="19">
        <v>64220183.390000001</v>
      </c>
      <c r="K18" s="19">
        <v>373769258.08999997</v>
      </c>
      <c r="L18" s="19">
        <v>313334076.93000001</v>
      </c>
      <c r="M18" s="19">
        <v>60435181.159999989</v>
      </c>
      <c r="N18" s="19">
        <v>495368517.34000003</v>
      </c>
      <c r="O18" s="19">
        <v>430933394.53999996</v>
      </c>
      <c r="P18" s="19">
        <v>64435122.799999997</v>
      </c>
      <c r="Q18" s="19">
        <v>515042282.21000004</v>
      </c>
      <c r="R18" s="19">
        <v>419257353.52999997</v>
      </c>
      <c r="S18" s="19">
        <v>95784928.680000007</v>
      </c>
      <c r="T18" s="19">
        <v>450652257.93000001</v>
      </c>
      <c r="U18" s="19">
        <v>365414861.56999999</v>
      </c>
      <c r="V18" s="19">
        <v>85237396.359999985</v>
      </c>
      <c r="W18" s="19">
        <v>1334682109.3099999</v>
      </c>
      <c r="X18" s="19">
        <v>1103832703.5700002</v>
      </c>
      <c r="Y18" s="19">
        <v>230849405.74000001</v>
      </c>
      <c r="Z18" s="19">
        <v>193444268.28</v>
      </c>
      <c r="AA18" s="19">
        <v>158645907.29000002</v>
      </c>
      <c r="AB18" s="19">
        <v>34798360.990000002</v>
      </c>
      <c r="AC18" s="19">
        <v>211358351.33999997</v>
      </c>
      <c r="AD18" s="19">
        <v>179703213.55999997</v>
      </c>
      <c r="AE18" s="19">
        <v>31655137.780000001</v>
      </c>
      <c r="AF18" s="19">
        <v>133855362.86</v>
      </c>
      <c r="AG18" s="19">
        <v>110111696.62</v>
      </c>
      <c r="AH18" s="19">
        <v>23743666.240000002</v>
      </c>
      <c r="AI18" s="19">
        <v>211820380.22</v>
      </c>
      <c r="AJ18" s="19">
        <v>176852280.41</v>
      </c>
      <c r="AK18" s="19">
        <v>34968099.810000002</v>
      </c>
      <c r="AL18" s="19">
        <v>134494439.02000001</v>
      </c>
      <c r="AM18" s="19">
        <v>114744791.63</v>
      </c>
      <c r="AN18" s="19">
        <v>19749647.390000001</v>
      </c>
      <c r="AO18" s="19">
        <v>9045024531.3499985</v>
      </c>
      <c r="AP18" s="19">
        <v>7511731671.4399986</v>
      </c>
      <c r="AQ18" s="19">
        <v>1533292859.9099998</v>
      </c>
    </row>
    <row r="19" spans="1:43">
      <c r="A19" s="66" t="s">
        <v>36</v>
      </c>
      <c r="B19" s="19">
        <v>2048367.02</v>
      </c>
      <c r="C19" s="19">
        <v>1711882.4900000002</v>
      </c>
      <c r="D19" s="19">
        <v>336484.53</v>
      </c>
      <c r="E19" s="19">
        <v>91067.22</v>
      </c>
      <c r="F19" s="19">
        <v>77980.86</v>
      </c>
      <c r="G19" s="19">
        <v>13086.36</v>
      </c>
      <c r="H19" s="19">
        <v>116310.3</v>
      </c>
      <c r="I19" s="19">
        <v>101542.45999999999</v>
      </c>
      <c r="J19" s="19">
        <v>14767.84</v>
      </c>
      <c r="K19" s="19">
        <v>170801.65</v>
      </c>
      <c r="L19" s="19">
        <v>141846.75999999998</v>
      </c>
      <c r="M19" s="19">
        <v>28954.89</v>
      </c>
      <c r="N19" s="19">
        <v>62329.340000000004</v>
      </c>
      <c r="O19" s="19">
        <v>54017.97</v>
      </c>
      <c r="P19" s="19">
        <v>8311.3700000000008</v>
      </c>
      <c r="Q19" s="19">
        <v>349375.93000000005</v>
      </c>
      <c r="R19" s="19">
        <v>294934.21000000002</v>
      </c>
      <c r="S19" s="19">
        <v>54441.719999999994</v>
      </c>
      <c r="T19" s="19">
        <v>60340.490000000005</v>
      </c>
      <c r="U19" s="19">
        <v>51814.64</v>
      </c>
      <c r="V19" s="19">
        <v>8525.85</v>
      </c>
      <c r="W19" s="19">
        <v>403296.17000000004</v>
      </c>
      <c r="X19" s="19">
        <v>336905.9800000001</v>
      </c>
      <c r="Y19" s="19">
        <v>66390.19</v>
      </c>
      <c r="Z19" s="19">
        <v>29347.13</v>
      </c>
      <c r="AA19" s="19">
        <v>24458.13</v>
      </c>
      <c r="AB19" s="19">
        <v>4889</v>
      </c>
      <c r="AC19" s="19">
        <v>31956.260000000002</v>
      </c>
      <c r="AD19" s="19">
        <v>26692.66</v>
      </c>
      <c r="AE19" s="19">
        <v>5263.6</v>
      </c>
      <c r="AF19" s="19">
        <v>202501.15</v>
      </c>
      <c r="AG19" s="19">
        <v>158517.54999999999</v>
      </c>
      <c r="AH19" s="19">
        <v>43983.6</v>
      </c>
      <c r="AI19" s="19">
        <v>692181.90999999992</v>
      </c>
      <c r="AJ19" s="19">
        <v>575934.79999999993</v>
      </c>
      <c r="AK19" s="19">
        <v>116247.11</v>
      </c>
      <c r="AL19" s="19">
        <v>28142.21</v>
      </c>
      <c r="AM19" s="19">
        <v>24313.43</v>
      </c>
      <c r="AN19" s="19">
        <v>3828.78</v>
      </c>
      <c r="AO19" s="19">
        <v>4286016.7799999993</v>
      </c>
      <c r="AP19" s="19">
        <v>3580841.9400000004</v>
      </c>
      <c r="AQ19" s="19">
        <v>705174.84000000008</v>
      </c>
    </row>
    <row r="20" spans="1:43">
      <c r="A20" s="19" t="s">
        <v>37</v>
      </c>
      <c r="B20" s="19">
        <v>19982.849999999999</v>
      </c>
      <c r="C20" s="19">
        <v>16639.310000000001</v>
      </c>
      <c r="D20" s="19">
        <v>3343.54</v>
      </c>
      <c r="E20" s="19">
        <v>800</v>
      </c>
      <c r="F20" s="19">
        <v>800</v>
      </c>
      <c r="G20" s="19">
        <v>0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>
        <v>0.04</v>
      </c>
      <c r="X20" s="19">
        <v>0.04</v>
      </c>
      <c r="Y20" s="19">
        <v>0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>
        <v>20782.89</v>
      </c>
      <c r="AP20" s="19">
        <v>17439.350000000002</v>
      </c>
      <c r="AQ20" s="19">
        <v>3343.54</v>
      </c>
    </row>
    <row r="21" spans="1:43">
      <c r="A21" s="19" t="s">
        <v>38</v>
      </c>
      <c r="B21" s="19">
        <v>2028384.1700000004</v>
      </c>
      <c r="C21" s="19">
        <v>1695243.1800000002</v>
      </c>
      <c r="D21" s="19">
        <v>333140.98999999993</v>
      </c>
      <c r="E21" s="19">
        <v>90267.22</v>
      </c>
      <c r="F21" s="19">
        <v>77180.86</v>
      </c>
      <c r="G21" s="19">
        <v>13086.36</v>
      </c>
      <c r="H21" s="19">
        <v>116310.3</v>
      </c>
      <c r="I21" s="19">
        <v>101542.45999999999</v>
      </c>
      <c r="J21" s="19">
        <v>14767.84</v>
      </c>
      <c r="K21" s="19">
        <v>170801.65</v>
      </c>
      <c r="L21" s="19">
        <v>141846.76</v>
      </c>
      <c r="M21" s="19">
        <v>28954.89</v>
      </c>
      <c r="N21" s="19">
        <v>62329.340000000004</v>
      </c>
      <c r="O21" s="19">
        <v>54017.97</v>
      </c>
      <c r="P21" s="19">
        <v>8311.3700000000008</v>
      </c>
      <c r="Q21" s="19">
        <v>349375.93000000005</v>
      </c>
      <c r="R21" s="19">
        <v>294934.20999999996</v>
      </c>
      <c r="S21" s="19">
        <v>54441.719999999994</v>
      </c>
      <c r="T21" s="19">
        <v>60340.490000000005</v>
      </c>
      <c r="U21" s="19">
        <v>51814.64</v>
      </c>
      <c r="V21" s="19">
        <v>8525.85</v>
      </c>
      <c r="W21" s="19">
        <v>403296.13</v>
      </c>
      <c r="X21" s="19">
        <v>336905.94000000006</v>
      </c>
      <c r="Y21" s="19">
        <v>66390.19</v>
      </c>
      <c r="Z21" s="19">
        <v>29347.13</v>
      </c>
      <c r="AA21" s="19">
        <v>24458.13</v>
      </c>
      <c r="AB21" s="19">
        <v>4889</v>
      </c>
      <c r="AC21" s="19">
        <v>31956.260000000002</v>
      </c>
      <c r="AD21" s="19">
        <v>26692.659999999996</v>
      </c>
      <c r="AE21" s="19">
        <v>5263.6</v>
      </c>
      <c r="AF21" s="19">
        <v>202501.15</v>
      </c>
      <c r="AG21" s="19">
        <v>158517.54999999999</v>
      </c>
      <c r="AH21" s="19">
        <v>43983.6</v>
      </c>
      <c r="AI21" s="19">
        <v>692181.90999999992</v>
      </c>
      <c r="AJ21" s="19">
        <v>575934.79999999993</v>
      </c>
      <c r="AK21" s="19">
        <v>116247.11</v>
      </c>
      <c r="AL21" s="19">
        <v>28142.21</v>
      </c>
      <c r="AM21" s="19">
        <v>24313.43</v>
      </c>
      <c r="AN21" s="19">
        <v>3828.78</v>
      </c>
      <c r="AO21" s="19">
        <v>4265233.8899999987</v>
      </c>
      <c r="AP21" s="19">
        <v>3563402.5899999985</v>
      </c>
      <c r="AQ21" s="19">
        <v>701831.29999999981</v>
      </c>
    </row>
    <row r="22" spans="1:43">
      <c r="A22" s="66" t="s">
        <v>39</v>
      </c>
      <c r="B22" s="19">
        <v>36898456028.159996</v>
      </c>
      <c r="C22" s="19">
        <v>29411941482.310001</v>
      </c>
      <c r="D22" s="19">
        <v>7486514545.8500004</v>
      </c>
      <c r="E22" s="19">
        <v>4817540832.5099993</v>
      </c>
      <c r="F22" s="19">
        <v>3739826287.4699993</v>
      </c>
      <c r="G22" s="19">
        <v>1077714545.04</v>
      </c>
      <c r="H22" s="19">
        <v>3799635923.7599998</v>
      </c>
      <c r="I22" s="19">
        <v>2990464855.4899998</v>
      </c>
      <c r="J22" s="19">
        <v>809171068.26999998</v>
      </c>
      <c r="K22" s="19">
        <v>3506041993.3600001</v>
      </c>
      <c r="L22" s="19">
        <v>2796262535.3899999</v>
      </c>
      <c r="M22" s="19">
        <v>709779457.96999991</v>
      </c>
      <c r="N22" s="19">
        <v>4145727060.3399997</v>
      </c>
      <c r="O22" s="19">
        <v>3274164325.5099998</v>
      </c>
      <c r="P22" s="19">
        <v>871562734.83000004</v>
      </c>
      <c r="Q22" s="19">
        <v>4107949994.2000003</v>
      </c>
      <c r="R22" s="19">
        <v>3120677091.96</v>
      </c>
      <c r="S22" s="19">
        <v>987272902.24000001</v>
      </c>
      <c r="T22" s="19">
        <v>3728741958.7800002</v>
      </c>
      <c r="U22" s="19">
        <v>2896053649.79</v>
      </c>
      <c r="V22" s="19">
        <v>832688308.98999989</v>
      </c>
      <c r="W22" s="19">
        <v>12879328905.99</v>
      </c>
      <c r="X22" s="19">
        <v>10014242918.52</v>
      </c>
      <c r="Y22" s="19">
        <v>2865085987.4700003</v>
      </c>
      <c r="Z22" s="19">
        <v>1947843741.9699998</v>
      </c>
      <c r="AA22" s="19">
        <v>1560915980.8299999</v>
      </c>
      <c r="AB22" s="19">
        <v>386927761.13999999</v>
      </c>
      <c r="AC22" s="19">
        <v>2272314709.3200002</v>
      </c>
      <c r="AD22" s="19">
        <v>1739707546.4100001</v>
      </c>
      <c r="AE22" s="19">
        <v>532607162.91000003</v>
      </c>
      <c r="AF22" s="19">
        <v>1368156736.6599998</v>
      </c>
      <c r="AG22" s="19">
        <v>1075269111.1900001</v>
      </c>
      <c r="AH22" s="19">
        <v>292887625.46999997</v>
      </c>
      <c r="AI22" s="19">
        <v>2152237512.8000002</v>
      </c>
      <c r="AJ22" s="19">
        <v>1675559158.8800001</v>
      </c>
      <c r="AK22" s="19">
        <v>476678353.92000002</v>
      </c>
      <c r="AL22" s="19">
        <v>1411568657.3899999</v>
      </c>
      <c r="AM22" s="19">
        <v>1106792149.8299999</v>
      </c>
      <c r="AN22" s="19">
        <v>304776507.55999994</v>
      </c>
      <c r="AO22" s="19">
        <v>83035544055.239975</v>
      </c>
      <c r="AP22" s="19">
        <v>65401877093.580009</v>
      </c>
      <c r="AQ22" s="19">
        <v>17633666961.660004</v>
      </c>
    </row>
    <row r="23" spans="1:43">
      <c r="A23" s="66" t="s">
        <v>40</v>
      </c>
      <c r="B23" s="19">
        <v>8121487672.7700005</v>
      </c>
      <c r="C23" s="19">
        <v>6505643615.4400005</v>
      </c>
      <c r="D23" s="19">
        <v>1615844057.3299999</v>
      </c>
      <c r="E23" s="19">
        <v>1017017483.3099999</v>
      </c>
      <c r="F23" s="19">
        <v>791612703.24000001</v>
      </c>
      <c r="G23" s="19">
        <v>225404780.06999999</v>
      </c>
      <c r="H23" s="19">
        <v>793606096.06999993</v>
      </c>
      <c r="I23" s="19">
        <v>625985085.25</v>
      </c>
      <c r="J23" s="19">
        <v>167621010.81999999</v>
      </c>
      <c r="K23" s="19">
        <v>742862205.22000003</v>
      </c>
      <c r="L23" s="19">
        <v>594170745.91999996</v>
      </c>
      <c r="M23" s="19">
        <v>148691459.29999998</v>
      </c>
      <c r="N23" s="19">
        <v>874484411.10000002</v>
      </c>
      <c r="O23" s="19">
        <v>691246341.13000011</v>
      </c>
      <c r="P23" s="19">
        <v>183238069.97</v>
      </c>
      <c r="Q23" s="19">
        <v>868612681.84000003</v>
      </c>
      <c r="R23" s="19">
        <v>661020408.45000005</v>
      </c>
      <c r="S23" s="19">
        <v>207592273.38999999</v>
      </c>
      <c r="T23" s="19">
        <v>783551214.75999999</v>
      </c>
      <c r="U23" s="19">
        <v>610706195.88999999</v>
      </c>
      <c r="V23" s="19">
        <v>172845018.87</v>
      </c>
      <c r="W23" s="19">
        <v>2736589522.3899999</v>
      </c>
      <c r="X23" s="19">
        <v>2138789291.71</v>
      </c>
      <c r="Y23" s="19">
        <v>597800230.68000007</v>
      </c>
      <c r="Z23" s="19">
        <v>418607638.94</v>
      </c>
      <c r="AA23" s="19">
        <v>337664144.56999999</v>
      </c>
      <c r="AB23" s="19">
        <v>80943494.370000005</v>
      </c>
      <c r="AC23" s="19">
        <v>480908552.37</v>
      </c>
      <c r="AD23" s="19">
        <v>369607124.09000003</v>
      </c>
      <c r="AE23" s="19">
        <v>111301428.28</v>
      </c>
      <c r="AF23" s="19">
        <v>273834595.37</v>
      </c>
      <c r="AG23" s="19">
        <v>213685282.40000001</v>
      </c>
      <c r="AH23" s="19">
        <v>60149312.969999999</v>
      </c>
      <c r="AI23" s="19">
        <v>453032388.55000001</v>
      </c>
      <c r="AJ23" s="19">
        <v>353081810.54000002</v>
      </c>
      <c r="AK23" s="19">
        <v>99950578.00999999</v>
      </c>
      <c r="AL23" s="19">
        <v>294457349.99000001</v>
      </c>
      <c r="AM23" s="19">
        <v>230243110.57999998</v>
      </c>
      <c r="AN23" s="19">
        <v>64214239.409999996</v>
      </c>
      <c r="AO23" s="19">
        <v>17859051812.679993</v>
      </c>
      <c r="AP23" s="19">
        <v>14123455859.210003</v>
      </c>
      <c r="AQ23" s="19">
        <v>3735595953.4699993</v>
      </c>
    </row>
    <row r="24" spans="1:43">
      <c r="A24" s="66" t="s">
        <v>41</v>
      </c>
      <c r="B24" s="19">
        <v>3760114808.73</v>
      </c>
      <c r="C24" s="19">
        <v>2956861379.0200005</v>
      </c>
      <c r="D24" s="19">
        <v>803253429.71000004</v>
      </c>
      <c r="E24" s="19">
        <v>644109360.17000008</v>
      </c>
      <c r="F24" s="19">
        <v>494743057.41999996</v>
      </c>
      <c r="G24" s="19">
        <v>149366302.75</v>
      </c>
      <c r="H24" s="19">
        <v>481472892.20000005</v>
      </c>
      <c r="I24" s="19">
        <v>373168431.73000002</v>
      </c>
      <c r="J24" s="19">
        <v>108304460.47</v>
      </c>
      <c r="K24" s="19">
        <v>461279401.95000005</v>
      </c>
      <c r="L24" s="19">
        <v>362597074.68000001</v>
      </c>
      <c r="M24" s="19">
        <v>98682327.269999996</v>
      </c>
      <c r="N24" s="19">
        <v>554958018.75999999</v>
      </c>
      <c r="O24" s="19">
        <v>433492743.12</v>
      </c>
      <c r="P24" s="19">
        <v>121465275.64</v>
      </c>
      <c r="Q24" s="19">
        <v>529237889.59000003</v>
      </c>
      <c r="R24" s="19">
        <v>395080489.02999997</v>
      </c>
      <c r="S24" s="19">
        <v>134157400.56</v>
      </c>
      <c r="T24" s="19">
        <v>503300234.22000003</v>
      </c>
      <c r="U24" s="19">
        <v>389671270.94000006</v>
      </c>
      <c r="V24" s="19">
        <v>113628963.28</v>
      </c>
      <c r="W24" s="19">
        <v>1636484173.71</v>
      </c>
      <c r="X24" s="19">
        <v>1258628831.1300001</v>
      </c>
      <c r="Y24" s="19">
        <v>377855342.57999998</v>
      </c>
      <c r="Z24" s="19">
        <v>244560663.22999999</v>
      </c>
      <c r="AA24" s="19">
        <v>192141521.20000002</v>
      </c>
      <c r="AB24" s="19">
        <v>52419142.030000001</v>
      </c>
      <c r="AC24" s="19">
        <v>297893168.87</v>
      </c>
      <c r="AD24" s="19">
        <v>225502150.60000002</v>
      </c>
      <c r="AE24" s="19">
        <v>72391018.269999996</v>
      </c>
      <c r="AF24" s="19">
        <v>168595161.29000002</v>
      </c>
      <c r="AG24" s="19">
        <v>131149573.26999998</v>
      </c>
      <c r="AH24" s="19">
        <v>37445588.019999996</v>
      </c>
      <c r="AI24" s="19">
        <v>253893056.03</v>
      </c>
      <c r="AJ24" s="19">
        <v>192999541.47</v>
      </c>
      <c r="AK24" s="19">
        <v>60893514.560000002</v>
      </c>
      <c r="AL24" s="19">
        <v>182232212.18000001</v>
      </c>
      <c r="AM24" s="19">
        <v>139729007.92000002</v>
      </c>
      <c r="AN24" s="19">
        <v>42503204.259999998</v>
      </c>
      <c r="AO24" s="19">
        <v>9718131040.9299984</v>
      </c>
      <c r="AP24" s="19">
        <v>7545765071.5300007</v>
      </c>
      <c r="AQ24" s="19">
        <v>2172365969.4000006</v>
      </c>
    </row>
    <row r="25" spans="1:43">
      <c r="A25" s="19" t="s">
        <v>42</v>
      </c>
      <c r="B25" s="19">
        <v>56052768.560000002</v>
      </c>
      <c r="C25" s="19">
        <v>40962526.480000004</v>
      </c>
      <c r="D25" s="19">
        <v>15090242.079999998</v>
      </c>
      <c r="E25" s="19">
        <v>5304103.25</v>
      </c>
      <c r="F25" s="19">
        <v>3827426.5700000003</v>
      </c>
      <c r="G25" s="19">
        <v>1476676.68</v>
      </c>
      <c r="H25" s="19">
        <v>4165283.59</v>
      </c>
      <c r="I25" s="19">
        <v>2901038.17</v>
      </c>
      <c r="J25" s="19">
        <v>1264245.42</v>
      </c>
      <c r="K25" s="19">
        <v>3880452.4</v>
      </c>
      <c r="L25" s="19">
        <v>2737133.73</v>
      </c>
      <c r="M25" s="19">
        <v>1143318.67</v>
      </c>
      <c r="N25" s="19">
        <v>4561672.4799999995</v>
      </c>
      <c r="O25" s="19">
        <v>3292635.35</v>
      </c>
      <c r="P25" s="19">
        <v>1269037.1299999999</v>
      </c>
      <c r="Q25" s="19">
        <v>5247893.16</v>
      </c>
      <c r="R25" s="19">
        <v>3640205.21</v>
      </c>
      <c r="S25" s="19">
        <v>1607687.95</v>
      </c>
      <c r="T25" s="19">
        <v>3165430.14</v>
      </c>
      <c r="U25" s="19">
        <v>2232479.04</v>
      </c>
      <c r="V25" s="19">
        <v>932951.10000000009</v>
      </c>
      <c r="W25" s="19">
        <v>15228661.509999998</v>
      </c>
      <c r="X25" s="19">
        <v>10771976.25</v>
      </c>
      <c r="Y25" s="19">
        <v>4456685.26</v>
      </c>
      <c r="Z25" s="19">
        <v>1685307.89</v>
      </c>
      <c r="AA25" s="19">
        <v>1174345.23</v>
      </c>
      <c r="AB25" s="19">
        <v>510962.66</v>
      </c>
      <c r="AC25" s="19">
        <v>1385215.82</v>
      </c>
      <c r="AD25" s="19">
        <v>999125.74</v>
      </c>
      <c r="AE25" s="19">
        <v>386090.08</v>
      </c>
      <c r="AF25" s="19">
        <v>2208013.5</v>
      </c>
      <c r="AG25" s="19">
        <v>1566454.5899999999</v>
      </c>
      <c r="AH25" s="19">
        <v>641558.91</v>
      </c>
      <c r="AI25" s="19">
        <v>2206303.0500000003</v>
      </c>
      <c r="AJ25" s="19">
        <v>1514529.09</v>
      </c>
      <c r="AK25" s="19">
        <v>691773.96</v>
      </c>
      <c r="AL25" s="19">
        <v>1088236.4099999999</v>
      </c>
      <c r="AM25" s="19">
        <v>775530.25</v>
      </c>
      <c r="AN25" s="19">
        <v>312706.16000000003</v>
      </c>
      <c r="AO25" s="19">
        <v>106179341.76000001</v>
      </c>
      <c r="AP25" s="19">
        <v>76395405.700000003</v>
      </c>
      <c r="AQ25" s="19">
        <v>29783936.059999999</v>
      </c>
    </row>
    <row r="26" spans="1:43">
      <c r="A26" s="19" t="s">
        <v>43</v>
      </c>
      <c r="B26" s="19">
        <v>835446.14999999991</v>
      </c>
      <c r="C26" s="19">
        <v>694241.04999999993</v>
      </c>
      <c r="D26" s="19">
        <v>141205.1</v>
      </c>
      <c r="E26" s="19">
        <v>62528.19</v>
      </c>
      <c r="F26" s="19">
        <v>52724.829999999994</v>
      </c>
      <c r="G26" s="19">
        <v>9803.36</v>
      </c>
      <c r="H26" s="19">
        <v>46809.95</v>
      </c>
      <c r="I26" s="19">
        <v>38198.049999999996</v>
      </c>
      <c r="J26" s="19">
        <v>8611.9</v>
      </c>
      <c r="K26" s="19">
        <v>43797.7</v>
      </c>
      <c r="L26" s="19">
        <v>37736.839999999997</v>
      </c>
      <c r="M26" s="19">
        <v>6060.86</v>
      </c>
      <c r="N26" s="19">
        <v>66206.14</v>
      </c>
      <c r="O26" s="19">
        <v>55850.729999999996</v>
      </c>
      <c r="P26" s="19">
        <v>10355.410000000002</v>
      </c>
      <c r="Q26" s="19">
        <v>89175.8</v>
      </c>
      <c r="R26" s="19">
        <v>72098.38</v>
      </c>
      <c r="S26" s="19">
        <v>17077.420000000002</v>
      </c>
      <c r="T26" s="19">
        <v>34593.06</v>
      </c>
      <c r="U26" s="19">
        <v>28825.34</v>
      </c>
      <c r="V26" s="19">
        <v>5767.7199999999993</v>
      </c>
      <c r="W26" s="19">
        <v>239847.47000000003</v>
      </c>
      <c r="X26" s="19">
        <v>199732.21</v>
      </c>
      <c r="Y26" s="19">
        <v>40115.26</v>
      </c>
      <c r="Z26" s="19">
        <v>37435.149999999994</v>
      </c>
      <c r="AA26" s="19">
        <v>33199.79</v>
      </c>
      <c r="AB26" s="19">
        <v>4235.3600000000006</v>
      </c>
      <c r="AC26" s="19">
        <v>25493.72</v>
      </c>
      <c r="AD26" s="19">
        <v>21414.31</v>
      </c>
      <c r="AE26" s="19">
        <v>4079.4100000000003</v>
      </c>
      <c r="AF26" s="19">
        <v>39670.39</v>
      </c>
      <c r="AG26" s="19">
        <v>31209.14</v>
      </c>
      <c r="AH26" s="19">
        <v>8461.25</v>
      </c>
      <c r="AI26" s="19">
        <v>19539.010000000002</v>
      </c>
      <c r="AJ26" s="19">
        <v>15963.66</v>
      </c>
      <c r="AK26" s="19">
        <v>3575.35</v>
      </c>
      <c r="AL26" s="19">
        <v>10857.59</v>
      </c>
      <c r="AM26" s="19">
        <v>8668.5999999999985</v>
      </c>
      <c r="AN26" s="19">
        <v>2188.9899999999998</v>
      </c>
      <c r="AO26" s="19">
        <v>1551400.3199999998</v>
      </c>
      <c r="AP26" s="19">
        <v>1289862.93</v>
      </c>
      <c r="AQ26" s="19">
        <v>261537.39000000007</v>
      </c>
    </row>
    <row r="27" spans="1:43">
      <c r="A27" s="19" t="s">
        <v>44</v>
      </c>
      <c r="B27" s="19">
        <v>58039.08</v>
      </c>
      <c r="C27" s="19">
        <v>51077.68</v>
      </c>
      <c r="D27" s="19">
        <v>6961.4000000000005</v>
      </c>
      <c r="E27" s="19">
        <v>2572.8000000000002</v>
      </c>
      <c r="F27" s="19">
        <v>2291.1999999999998</v>
      </c>
      <c r="G27" s="19">
        <v>281.60000000000002</v>
      </c>
      <c r="H27" s="19">
        <v>2322.6999999999998</v>
      </c>
      <c r="I27" s="19">
        <v>1710</v>
      </c>
      <c r="J27" s="19">
        <v>612.70000000000005</v>
      </c>
      <c r="K27" s="19">
        <v>1165.52</v>
      </c>
      <c r="L27" s="19">
        <v>971.4</v>
      </c>
      <c r="M27" s="19">
        <v>194.12</v>
      </c>
      <c r="N27" s="19">
        <v>1957</v>
      </c>
      <c r="O27" s="19">
        <v>1695</v>
      </c>
      <c r="P27" s="19">
        <v>262</v>
      </c>
      <c r="Q27" s="19">
        <v>4383.91</v>
      </c>
      <c r="R27" s="19">
        <v>3573.41</v>
      </c>
      <c r="S27" s="19">
        <v>810.5</v>
      </c>
      <c r="T27" s="19">
        <v>582.30999999999995</v>
      </c>
      <c r="U27" s="19">
        <v>525.51</v>
      </c>
      <c r="V27" s="19">
        <v>56.8</v>
      </c>
      <c r="W27" s="19">
        <v>10503.4</v>
      </c>
      <c r="X27" s="19">
        <v>9258.1999999999989</v>
      </c>
      <c r="Y27" s="19">
        <v>1245.1999999999998</v>
      </c>
      <c r="Z27" s="19">
        <v>163.4</v>
      </c>
      <c r="AA27" s="19">
        <v>159.4</v>
      </c>
      <c r="AB27" s="19">
        <v>4</v>
      </c>
      <c r="AC27" s="19">
        <v>1374</v>
      </c>
      <c r="AD27" s="19">
        <v>1354</v>
      </c>
      <c r="AE27" s="19">
        <v>20</v>
      </c>
      <c r="AF27" s="19">
        <v>3973.2</v>
      </c>
      <c r="AG27" s="19">
        <v>3852</v>
      </c>
      <c r="AH27" s="19">
        <v>121.2</v>
      </c>
      <c r="AI27" s="19">
        <v>5894.8</v>
      </c>
      <c r="AJ27" s="19">
        <v>5354.8</v>
      </c>
      <c r="AK27" s="19">
        <v>540</v>
      </c>
      <c r="AL27" s="19">
        <v>509.18</v>
      </c>
      <c r="AM27" s="19">
        <v>506.18</v>
      </c>
      <c r="AN27" s="19">
        <v>3</v>
      </c>
      <c r="AO27" s="19">
        <v>93441.3</v>
      </c>
      <c r="AP27" s="19">
        <v>82328.78</v>
      </c>
      <c r="AQ27" s="19">
        <v>11112.520000000002</v>
      </c>
    </row>
    <row r="28" spans="1:43">
      <c r="A28" s="19" t="s">
        <v>45</v>
      </c>
      <c r="B28" s="19">
        <v>1915039</v>
      </c>
      <c r="C28" s="19">
        <v>1477723</v>
      </c>
      <c r="D28" s="19">
        <v>437316</v>
      </c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>
        <v>1915039</v>
      </c>
      <c r="AP28" s="19">
        <v>1477723</v>
      </c>
      <c r="AQ28" s="19">
        <v>437316</v>
      </c>
    </row>
    <row r="29" spans="1:43">
      <c r="A29" s="19" t="s">
        <v>46</v>
      </c>
      <c r="B29" s="19">
        <v>13642000</v>
      </c>
      <c r="C29" s="19">
        <v>11258000</v>
      </c>
      <c r="D29" s="19">
        <v>2384000</v>
      </c>
      <c r="E29" s="19">
        <v>2504600</v>
      </c>
      <c r="F29" s="19">
        <v>2073200</v>
      </c>
      <c r="G29" s="19">
        <v>431400</v>
      </c>
      <c r="H29" s="19">
        <v>1651600</v>
      </c>
      <c r="I29" s="19">
        <v>1378200</v>
      </c>
      <c r="J29" s="19">
        <v>273400</v>
      </c>
      <c r="K29" s="19">
        <v>1676400</v>
      </c>
      <c r="L29" s="19">
        <v>1406800</v>
      </c>
      <c r="M29" s="19">
        <v>269600</v>
      </c>
      <c r="N29" s="19">
        <v>2435800</v>
      </c>
      <c r="O29" s="19">
        <v>2053800</v>
      </c>
      <c r="P29" s="19">
        <v>382000</v>
      </c>
      <c r="Q29" s="19">
        <v>1963200</v>
      </c>
      <c r="R29" s="19">
        <v>1647200</v>
      </c>
      <c r="S29" s="19">
        <v>316000</v>
      </c>
      <c r="T29" s="19">
        <v>2210200</v>
      </c>
      <c r="U29" s="19">
        <v>1823400</v>
      </c>
      <c r="V29" s="19">
        <v>386800</v>
      </c>
      <c r="W29" s="19">
        <v>5821600</v>
      </c>
      <c r="X29" s="19">
        <v>4804000</v>
      </c>
      <c r="Y29" s="19">
        <v>1017600</v>
      </c>
      <c r="Z29" s="19">
        <v>919600</v>
      </c>
      <c r="AA29" s="19">
        <v>745000</v>
      </c>
      <c r="AB29" s="19">
        <v>174600</v>
      </c>
      <c r="AC29" s="19">
        <v>1336600</v>
      </c>
      <c r="AD29" s="19">
        <v>1101600</v>
      </c>
      <c r="AE29" s="19">
        <v>235000</v>
      </c>
      <c r="AF29" s="19">
        <v>667200</v>
      </c>
      <c r="AG29" s="19">
        <v>545800</v>
      </c>
      <c r="AH29" s="19">
        <v>121400</v>
      </c>
      <c r="AI29" s="19">
        <v>635400</v>
      </c>
      <c r="AJ29" s="19">
        <v>522200</v>
      </c>
      <c r="AK29" s="19">
        <v>113200</v>
      </c>
      <c r="AL29" s="19">
        <v>652400</v>
      </c>
      <c r="AM29" s="19">
        <v>538400</v>
      </c>
      <c r="AN29" s="19">
        <v>114000</v>
      </c>
      <c r="AO29" s="19">
        <v>36116600</v>
      </c>
      <c r="AP29" s="19">
        <v>29897600</v>
      </c>
      <c r="AQ29" s="19">
        <v>6219000</v>
      </c>
    </row>
    <row r="30" spans="1:43">
      <c r="A30" s="19" t="s">
        <v>47</v>
      </c>
      <c r="B30" s="19">
        <v>2532200</v>
      </c>
      <c r="C30" s="19">
        <v>2442400</v>
      </c>
      <c r="D30" s="19">
        <v>89800</v>
      </c>
      <c r="E30" s="19">
        <v>385400</v>
      </c>
      <c r="F30" s="19">
        <v>372200</v>
      </c>
      <c r="G30" s="19">
        <v>13200</v>
      </c>
      <c r="H30" s="19">
        <v>294000</v>
      </c>
      <c r="I30" s="19">
        <v>286400</v>
      </c>
      <c r="J30" s="19">
        <v>7600</v>
      </c>
      <c r="K30" s="19">
        <v>318400</v>
      </c>
      <c r="L30" s="19">
        <v>311000</v>
      </c>
      <c r="M30" s="19">
        <v>7400</v>
      </c>
      <c r="N30" s="19">
        <v>388600</v>
      </c>
      <c r="O30" s="19">
        <v>375400</v>
      </c>
      <c r="P30" s="19">
        <v>13200</v>
      </c>
      <c r="Q30" s="19">
        <v>385800</v>
      </c>
      <c r="R30" s="19">
        <v>371000</v>
      </c>
      <c r="S30" s="19">
        <v>14800</v>
      </c>
      <c r="T30" s="19">
        <v>290600</v>
      </c>
      <c r="U30" s="19">
        <v>283000</v>
      </c>
      <c r="V30" s="19">
        <v>7600</v>
      </c>
      <c r="W30" s="19">
        <v>1087200</v>
      </c>
      <c r="X30" s="19">
        <v>1051600</v>
      </c>
      <c r="Y30" s="19">
        <v>35600</v>
      </c>
      <c r="Z30" s="19">
        <v>168000</v>
      </c>
      <c r="AA30" s="19">
        <v>165200</v>
      </c>
      <c r="AB30" s="19">
        <v>2800</v>
      </c>
      <c r="AC30" s="19">
        <v>195600</v>
      </c>
      <c r="AD30" s="19">
        <v>190000</v>
      </c>
      <c r="AE30" s="19">
        <v>5600</v>
      </c>
      <c r="AF30" s="19">
        <v>105800</v>
      </c>
      <c r="AG30" s="19">
        <v>99800</v>
      </c>
      <c r="AH30" s="19">
        <v>6000</v>
      </c>
      <c r="AI30" s="19">
        <v>173000</v>
      </c>
      <c r="AJ30" s="19">
        <v>168400</v>
      </c>
      <c r="AK30" s="19">
        <v>4600</v>
      </c>
      <c r="AL30" s="19">
        <v>111800</v>
      </c>
      <c r="AM30" s="19">
        <v>106600</v>
      </c>
      <c r="AN30" s="19">
        <v>5200</v>
      </c>
      <c r="AO30" s="19">
        <v>6436400</v>
      </c>
      <c r="AP30" s="19">
        <v>6223000</v>
      </c>
      <c r="AQ30" s="19">
        <v>213400</v>
      </c>
    </row>
    <row r="31" spans="1:43">
      <c r="A31" s="19" t="s">
        <v>48</v>
      </c>
      <c r="B31" s="19">
        <v>3685079315.9400005</v>
      </c>
      <c r="C31" s="19">
        <v>2899975410.8099999</v>
      </c>
      <c r="D31" s="19">
        <v>785103905.13</v>
      </c>
      <c r="E31" s="19">
        <v>635850155.93000007</v>
      </c>
      <c r="F31" s="19">
        <v>488415214.82000005</v>
      </c>
      <c r="G31" s="19">
        <v>147434941.11000001</v>
      </c>
      <c r="H31" s="19">
        <v>475312875.96000004</v>
      </c>
      <c r="I31" s="19">
        <v>368562885.50999999</v>
      </c>
      <c r="J31" s="19">
        <v>106749990.45</v>
      </c>
      <c r="K31" s="19">
        <v>455359186.32999998</v>
      </c>
      <c r="L31" s="19">
        <v>358103432.71000004</v>
      </c>
      <c r="M31" s="19">
        <v>97255753.620000005</v>
      </c>
      <c r="N31" s="19">
        <v>547503783.13999999</v>
      </c>
      <c r="O31" s="19">
        <v>427713362.04000002</v>
      </c>
      <c r="P31" s="19">
        <v>119790421.10000001</v>
      </c>
      <c r="Q31" s="19">
        <v>521547436.71999997</v>
      </c>
      <c r="R31" s="19">
        <v>389346412.02999997</v>
      </c>
      <c r="S31" s="19">
        <v>132201024.69</v>
      </c>
      <c r="T31" s="19">
        <v>497598828.71000004</v>
      </c>
      <c r="U31" s="19">
        <v>385303041.04999995</v>
      </c>
      <c r="V31" s="19">
        <v>112295787.66</v>
      </c>
      <c r="W31" s="19">
        <v>1614096361.3299999</v>
      </c>
      <c r="X31" s="19">
        <v>1241792264.4699998</v>
      </c>
      <c r="Y31" s="19">
        <v>372304096.86000001</v>
      </c>
      <c r="Z31" s="19">
        <v>241750156.78999999</v>
      </c>
      <c r="AA31" s="19">
        <v>190023616.77999997</v>
      </c>
      <c r="AB31" s="19">
        <v>51726540.010000005</v>
      </c>
      <c r="AC31" s="19">
        <v>294948885.32999998</v>
      </c>
      <c r="AD31" s="19">
        <v>223188656.55000001</v>
      </c>
      <c r="AE31" s="19">
        <v>71760228.780000001</v>
      </c>
      <c r="AF31" s="19">
        <v>165570504.19999999</v>
      </c>
      <c r="AG31" s="19">
        <v>128902457.54000001</v>
      </c>
      <c r="AH31" s="19">
        <v>36668046.659999996</v>
      </c>
      <c r="AI31" s="19">
        <v>250852919.17000002</v>
      </c>
      <c r="AJ31" s="19">
        <v>190773093.92000002</v>
      </c>
      <c r="AK31" s="19">
        <v>60079825.25</v>
      </c>
      <c r="AL31" s="19">
        <v>180368409.00000003</v>
      </c>
      <c r="AM31" s="19">
        <v>138299302.88999999</v>
      </c>
      <c r="AN31" s="19">
        <v>42069106.109999999</v>
      </c>
      <c r="AO31" s="19">
        <v>9565838818.5499992</v>
      </c>
      <c r="AP31" s="19">
        <v>7430399151.1200008</v>
      </c>
      <c r="AQ31" s="19">
        <v>2135439667.4299998</v>
      </c>
    </row>
    <row r="32" spans="1:43">
      <c r="A32" s="66" t="s">
        <v>49</v>
      </c>
      <c r="B32" s="19">
        <v>4381410444.8299999</v>
      </c>
      <c r="C32" s="19">
        <v>3562865130.4099998</v>
      </c>
      <c r="D32" s="19">
        <v>818545314.42000008</v>
      </c>
      <c r="E32" s="19">
        <v>375601400.93000001</v>
      </c>
      <c r="F32" s="19">
        <v>298836406.39999998</v>
      </c>
      <c r="G32" s="19">
        <v>76764994.530000001</v>
      </c>
      <c r="H32" s="19">
        <v>313977678.00999999</v>
      </c>
      <c r="I32" s="19">
        <v>254113863.62</v>
      </c>
      <c r="J32" s="19">
        <v>59863814.390000001</v>
      </c>
      <c r="K32" s="19">
        <v>283556815.45999998</v>
      </c>
      <c r="L32" s="19">
        <v>232952195.42000002</v>
      </c>
      <c r="M32" s="19">
        <v>50604620.039999999</v>
      </c>
      <c r="N32" s="19">
        <v>322100350.61000001</v>
      </c>
      <c r="O32" s="19">
        <v>259687849.34</v>
      </c>
      <c r="P32" s="19">
        <v>62412501.270000003</v>
      </c>
      <c r="Q32" s="19">
        <v>341776969.27999997</v>
      </c>
      <c r="R32" s="19">
        <v>267633932.75</v>
      </c>
      <c r="S32" s="19">
        <v>74143036.530000001</v>
      </c>
      <c r="T32" s="19">
        <v>282411209.51999998</v>
      </c>
      <c r="U32" s="19">
        <v>222654906.18000001</v>
      </c>
      <c r="V32" s="19">
        <v>59756303.340000004</v>
      </c>
      <c r="W32" s="19">
        <v>1107261745.6299999</v>
      </c>
      <c r="X32" s="19">
        <v>885255701.70999992</v>
      </c>
      <c r="Y32" s="19">
        <v>222006043.91999999</v>
      </c>
      <c r="Z32" s="19">
        <v>175028841.40000001</v>
      </c>
      <c r="AA32" s="19">
        <v>146206032.53</v>
      </c>
      <c r="AB32" s="19">
        <v>28822808.869999997</v>
      </c>
      <c r="AC32" s="19">
        <v>184118810.22000003</v>
      </c>
      <c r="AD32" s="19">
        <v>144955920.64000002</v>
      </c>
      <c r="AE32" s="19">
        <v>39162889.579999998</v>
      </c>
      <c r="AF32" s="19">
        <v>106123031.43000001</v>
      </c>
      <c r="AG32" s="19">
        <v>83170325.879999995</v>
      </c>
      <c r="AH32" s="19">
        <v>22952705.549999997</v>
      </c>
      <c r="AI32" s="19">
        <v>200066859.42000002</v>
      </c>
      <c r="AJ32" s="19">
        <v>160709974.34</v>
      </c>
      <c r="AK32" s="19">
        <v>39356885.079999998</v>
      </c>
      <c r="AL32" s="19">
        <v>112909360.13999999</v>
      </c>
      <c r="AM32" s="19">
        <v>91010625.969999999</v>
      </c>
      <c r="AN32" s="19">
        <v>21898734.170000002</v>
      </c>
      <c r="AO32" s="19">
        <v>8186343516.8800011</v>
      </c>
      <c r="AP32" s="19">
        <v>6610052865.1900005</v>
      </c>
      <c r="AQ32" s="19">
        <v>1576290651.6899996</v>
      </c>
    </row>
    <row r="33" spans="1:43">
      <c r="A33" s="66" t="s">
        <v>50</v>
      </c>
      <c r="B33" s="19">
        <v>4761336.26</v>
      </c>
      <c r="C33" s="19">
        <v>3879920.1400000006</v>
      </c>
      <c r="D33" s="19">
        <v>881416.12</v>
      </c>
      <c r="E33" s="19">
        <v>637646.75</v>
      </c>
      <c r="F33" s="19">
        <v>494188.98</v>
      </c>
      <c r="G33" s="19">
        <v>143457.77000000002</v>
      </c>
      <c r="H33" s="19">
        <v>565917.56999999995</v>
      </c>
      <c r="I33" s="19">
        <v>454958.24</v>
      </c>
      <c r="J33" s="19">
        <v>110959.33</v>
      </c>
      <c r="K33" s="19">
        <v>505333.50999999995</v>
      </c>
      <c r="L33" s="19">
        <v>402705.76</v>
      </c>
      <c r="M33" s="19">
        <v>102627.75</v>
      </c>
      <c r="N33" s="19">
        <v>613593.54</v>
      </c>
      <c r="O33" s="19">
        <v>488001.83999999997</v>
      </c>
      <c r="P33" s="19">
        <v>125591.7</v>
      </c>
      <c r="Q33" s="19">
        <v>614732.41999999993</v>
      </c>
      <c r="R33" s="19">
        <v>476624.97</v>
      </c>
      <c r="S33" s="19">
        <v>138107.45000000001</v>
      </c>
      <c r="T33" s="19">
        <v>498170.94999999995</v>
      </c>
      <c r="U33" s="19">
        <v>392686.86</v>
      </c>
      <c r="V33" s="19">
        <v>105484.09</v>
      </c>
      <c r="W33" s="19">
        <v>1764640.4100000001</v>
      </c>
      <c r="X33" s="19">
        <v>1392488.5299999998</v>
      </c>
      <c r="Y33" s="19">
        <v>372151.88</v>
      </c>
      <c r="Z33" s="19">
        <v>213549.64</v>
      </c>
      <c r="AA33" s="19">
        <v>166752.60999999999</v>
      </c>
      <c r="AB33" s="19">
        <v>46797.03</v>
      </c>
      <c r="AC33" s="19">
        <v>276274.69</v>
      </c>
      <c r="AD33" s="19">
        <v>214599.33</v>
      </c>
      <c r="AE33" s="19">
        <v>61675.360000000001</v>
      </c>
      <c r="AF33" s="19">
        <v>174418.08000000002</v>
      </c>
      <c r="AG33" s="19">
        <v>132433.22</v>
      </c>
      <c r="AH33" s="19">
        <v>41984.86</v>
      </c>
      <c r="AI33" s="19">
        <v>390257.63</v>
      </c>
      <c r="AJ33" s="19">
        <v>296178.96999999997</v>
      </c>
      <c r="AK33" s="19">
        <v>94078.66</v>
      </c>
      <c r="AL33" s="19">
        <v>299147.28999999998</v>
      </c>
      <c r="AM33" s="19">
        <v>225821.45</v>
      </c>
      <c r="AN33" s="19">
        <v>73325.84</v>
      </c>
      <c r="AO33" s="19">
        <v>11315018.74</v>
      </c>
      <c r="AP33" s="19">
        <v>9017360.9000000004</v>
      </c>
      <c r="AQ33" s="19">
        <v>2297657.8399999994</v>
      </c>
    </row>
    <row r="34" spans="1:43">
      <c r="A34" s="66" t="s">
        <v>51</v>
      </c>
      <c r="B34" s="19">
        <v>53235471.150000006</v>
      </c>
      <c r="C34" s="19">
        <v>53154678.699999996</v>
      </c>
      <c r="D34" s="19">
        <v>80792.45</v>
      </c>
      <c r="E34" s="19">
        <v>4030295.74</v>
      </c>
      <c r="F34" s="19">
        <v>4024440.33</v>
      </c>
      <c r="G34" s="19">
        <v>5855.41</v>
      </c>
      <c r="H34" s="19">
        <v>4986351.2200000007</v>
      </c>
      <c r="I34" s="19">
        <v>4979589.7200000007</v>
      </c>
      <c r="J34" s="19">
        <v>6761.4999999999991</v>
      </c>
      <c r="K34" s="19">
        <v>5397184.080000001</v>
      </c>
      <c r="L34" s="19">
        <v>5386824.9700000007</v>
      </c>
      <c r="M34" s="19">
        <v>10359.11</v>
      </c>
      <c r="N34" s="19">
        <v>6822137.6799999997</v>
      </c>
      <c r="O34" s="19">
        <v>6814609.120000001</v>
      </c>
      <c r="P34" s="19">
        <v>7528.5599999999995</v>
      </c>
      <c r="Q34" s="19">
        <v>4512725.83</v>
      </c>
      <c r="R34" s="19">
        <v>4507410.99</v>
      </c>
      <c r="S34" s="19">
        <v>5314.84</v>
      </c>
      <c r="T34" s="19">
        <v>3535687.9000000004</v>
      </c>
      <c r="U34" s="19">
        <v>3530182.14</v>
      </c>
      <c r="V34" s="19">
        <v>5505.7599999999993</v>
      </c>
      <c r="W34" s="19">
        <v>4724711.0200000005</v>
      </c>
      <c r="X34" s="19">
        <v>4707446.26</v>
      </c>
      <c r="Y34" s="19">
        <v>17264.760000000002</v>
      </c>
      <c r="Z34" s="19">
        <v>626505.02</v>
      </c>
      <c r="AA34" s="19">
        <v>626505.02</v>
      </c>
      <c r="AB34" s="19">
        <v>0</v>
      </c>
      <c r="AC34" s="19">
        <v>1174722.6499999999</v>
      </c>
      <c r="AD34" s="19">
        <v>1174634.07</v>
      </c>
      <c r="AE34" s="19">
        <v>88.58</v>
      </c>
      <c r="AF34" s="19">
        <v>10202973.23</v>
      </c>
      <c r="AG34" s="19">
        <v>10199167.380000001</v>
      </c>
      <c r="AH34" s="19">
        <v>3805.8499999999995</v>
      </c>
      <c r="AI34" s="19">
        <v>5772764.0899999999</v>
      </c>
      <c r="AJ34" s="19">
        <v>5762385.1999999993</v>
      </c>
      <c r="AK34" s="19">
        <v>10378.89</v>
      </c>
      <c r="AL34" s="19">
        <v>3913024.7799999993</v>
      </c>
      <c r="AM34" s="19">
        <v>3901884.7099999995</v>
      </c>
      <c r="AN34" s="19">
        <v>11140.07</v>
      </c>
      <c r="AO34" s="19">
        <v>108934554.39000002</v>
      </c>
      <c r="AP34" s="19">
        <v>108769758.60999998</v>
      </c>
      <c r="AQ34" s="19">
        <v>164795.78</v>
      </c>
    </row>
    <row r="35" spans="1:43">
      <c r="A35" s="66" t="s">
        <v>52</v>
      </c>
      <c r="B35" s="19">
        <v>4439407252.2399998</v>
      </c>
      <c r="C35" s="19">
        <v>3619899729.25</v>
      </c>
      <c r="D35" s="19">
        <v>819507522.99000001</v>
      </c>
      <c r="E35" s="19">
        <v>380269343.41999996</v>
      </c>
      <c r="F35" s="19">
        <v>303355035.70999998</v>
      </c>
      <c r="G35" s="19">
        <v>76914307.710000008</v>
      </c>
      <c r="H35" s="19">
        <v>319529946.80000001</v>
      </c>
      <c r="I35" s="19">
        <v>259548411.57999998</v>
      </c>
      <c r="J35" s="19">
        <v>59981535.219999999</v>
      </c>
      <c r="K35" s="19">
        <v>289459333.05000001</v>
      </c>
      <c r="L35" s="19">
        <v>238741726.14999998</v>
      </c>
      <c r="M35" s="19">
        <v>50717606.899999991</v>
      </c>
      <c r="N35" s="19">
        <v>329536081.83000004</v>
      </c>
      <c r="O35" s="19">
        <v>266990460.29999998</v>
      </c>
      <c r="P35" s="19">
        <v>62545621.530000001</v>
      </c>
      <c r="Q35" s="19">
        <v>346904427.52999997</v>
      </c>
      <c r="R35" s="19">
        <v>272617968.70999998</v>
      </c>
      <c r="S35" s="19">
        <v>74286458.819999993</v>
      </c>
      <c r="T35" s="19">
        <v>286445068.37</v>
      </c>
      <c r="U35" s="19">
        <v>226577775.18000001</v>
      </c>
      <c r="V35" s="19">
        <v>59867293.189999998</v>
      </c>
      <c r="W35" s="19">
        <v>1113751097.0600002</v>
      </c>
      <c r="X35" s="19">
        <v>891355636.5</v>
      </c>
      <c r="Y35" s="19">
        <v>222395460.56</v>
      </c>
      <c r="Z35" s="19">
        <v>175868896.06</v>
      </c>
      <c r="AA35" s="19">
        <v>146999290.16</v>
      </c>
      <c r="AB35" s="19">
        <v>28869605.899999999</v>
      </c>
      <c r="AC35" s="19">
        <v>185569807.56</v>
      </c>
      <c r="AD35" s="19">
        <v>146345154.04000002</v>
      </c>
      <c r="AE35" s="19">
        <v>39224653.520000003</v>
      </c>
      <c r="AF35" s="19">
        <v>116500422.74000001</v>
      </c>
      <c r="AG35" s="19">
        <v>93501926.480000004</v>
      </c>
      <c r="AH35" s="19">
        <v>22998496.259999998</v>
      </c>
      <c r="AI35" s="19">
        <v>206229881.13999999</v>
      </c>
      <c r="AJ35" s="19">
        <v>166768538.50999999</v>
      </c>
      <c r="AK35" s="19">
        <v>39461342.630000003</v>
      </c>
      <c r="AL35" s="19">
        <v>117121532.21000001</v>
      </c>
      <c r="AM35" s="19">
        <v>95138332.129999995</v>
      </c>
      <c r="AN35" s="19">
        <v>21983200.079999998</v>
      </c>
      <c r="AO35" s="19">
        <v>8306593090.0100012</v>
      </c>
      <c r="AP35" s="19">
        <v>6727839984.6999998</v>
      </c>
      <c r="AQ35" s="19">
        <v>1578753105.3100004</v>
      </c>
    </row>
    <row r="36" spans="1:43">
      <c r="A36" s="66" t="s">
        <v>53</v>
      </c>
      <c r="B36" s="19">
        <v>180970989.25</v>
      </c>
      <c r="C36" s="19">
        <v>151535620.19</v>
      </c>
      <c r="D36" s="19">
        <v>29435369.059999999</v>
      </c>
      <c r="E36" s="19">
        <v>37544482.109999999</v>
      </c>
      <c r="F36" s="19">
        <v>29727743.689999998</v>
      </c>
      <c r="G36" s="19">
        <v>7816738.4199999999</v>
      </c>
      <c r="H36" s="19">
        <v>32235850.020000003</v>
      </c>
      <c r="I36" s="19">
        <v>25797530.52</v>
      </c>
      <c r="J36" s="19">
        <v>6438319.5</v>
      </c>
      <c r="K36" s="19">
        <v>25016733.509999998</v>
      </c>
      <c r="L36" s="19">
        <v>19804278.869999997</v>
      </c>
      <c r="M36" s="19">
        <v>5212454.6400000006</v>
      </c>
      <c r="N36" s="19">
        <v>26282285.420000002</v>
      </c>
      <c r="O36" s="19">
        <v>21171051.16</v>
      </c>
      <c r="P36" s="19">
        <v>5111234.26</v>
      </c>
      <c r="Q36" s="19">
        <v>31090368.039999999</v>
      </c>
      <c r="R36" s="19">
        <v>24654829.609999999</v>
      </c>
      <c r="S36" s="19">
        <v>6435538.4299999997</v>
      </c>
      <c r="T36" s="19">
        <v>27339437.82</v>
      </c>
      <c r="U36" s="19">
        <v>20273162.52</v>
      </c>
      <c r="V36" s="19">
        <v>7066275.2999999998</v>
      </c>
      <c r="W36" s="19">
        <v>98745777.719999999</v>
      </c>
      <c r="X36" s="19">
        <v>78342171</v>
      </c>
      <c r="Y36" s="19">
        <v>20403606.719999999</v>
      </c>
      <c r="Z36" s="19">
        <v>14293903.109999999</v>
      </c>
      <c r="AA36" s="19">
        <v>11222862.800000001</v>
      </c>
      <c r="AB36" s="19">
        <v>3071040.31</v>
      </c>
      <c r="AC36" s="19">
        <v>16011867.159999998</v>
      </c>
      <c r="AD36" s="19">
        <v>12487992.550000001</v>
      </c>
      <c r="AE36" s="19">
        <v>3523874.6100000003</v>
      </c>
      <c r="AF36" s="19">
        <v>8167254.1399999997</v>
      </c>
      <c r="AG36" s="19">
        <v>6236937.5199999996</v>
      </c>
      <c r="AH36" s="19">
        <v>1930316.62</v>
      </c>
      <c r="AI36" s="19">
        <v>27859222.149999999</v>
      </c>
      <c r="AJ36" s="19">
        <v>22135811.789999999</v>
      </c>
      <c r="AK36" s="19">
        <v>5723410.3600000003</v>
      </c>
      <c r="AL36" s="19">
        <v>13694214.439999999</v>
      </c>
      <c r="AM36" s="19">
        <v>11231947.73</v>
      </c>
      <c r="AN36" s="19">
        <v>2462266.71</v>
      </c>
      <c r="AO36" s="19">
        <v>539252384.88999987</v>
      </c>
      <c r="AP36" s="19">
        <v>434621939.94999981</v>
      </c>
      <c r="AQ36" s="19">
        <v>104630444.93999998</v>
      </c>
    </row>
    <row r="37" spans="1:43">
      <c r="A37" s="66" t="s">
        <v>54</v>
      </c>
      <c r="B37" s="19">
        <v>47742712.620000005</v>
      </c>
      <c r="C37" s="19">
        <v>36111246.899999999</v>
      </c>
      <c r="D37" s="19">
        <v>11631465.719999999</v>
      </c>
      <c r="E37" s="19">
        <v>4823870.4799999995</v>
      </c>
      <c r="F37" s="19">
        <v>3560959.84</v>
      </c>
      <c r="G37" s="19">
        <v>1262910.6399999999</v>
      </c>
      <c r="H37" s="19">
        <v>4159727.44</v>
      </c>
      <c r="I37" s="19">
        <v>3238070.1100000003</v>
      </c>
      <c r="J37" s="19">
        <v>921657.33</v>
      </c>
      <c r="K37" s="19">
        <v>2908122.83</v>
      </c>
      <c r="L37" s="19">
        <v>2184433.87</v>
      </c>
      <c r="M37" s="19">
        <v>723688.96000000008</v>
      </c>
      <c r="N37" s="19">
        <v>3856981.95</v>
      </c>
      <c r="O37" s="19">
        <v>2992287.93</v>
      </c>
      <c r="P37" s="19">
        <v>864694.02</v>
      </c>
      <c r="Q37" s="19">
        <v>5126476.57</v>
      </c>
      <c r="R37" s="19">
        <v>3870109.84</v>
      </c>
      <c r="S37" s="19">
        <v>1256366.73</v>
      </c>
      <c r="T37" s="19">
        <v>3174890.59</v>
      </c>
      <c r="U37" s="19">
        <v>2395148.13</v>
      </c>
      <c r="V37" s="19">
        <v>779742.46</v>
      </c>
      <c r="W37" s="19">
        <v>14549822.150000002</v>
      </c>
      <c r="X37" s="19">
        <v>11017788.700000001</v>
      </c>
      <c r="Y37" s="19">
        <v>3532033.4500000007</v>
      </c>
      <c r="Z37" s="19">
        <v>1626081.4600000002</v>
      </c>
      <c r="AA37" s="19">
        <v>1259686.93</v>
      </c>
      <c r="AB37" s="19">
        <v>366394.52999999997</v>
      </c>
      <c r="AC37" s="19">
        <v>1976802.91</v>
      </c>
      <c r="AD37" s="19">
        <v>1526141.59</v>
      </c>
      <c r="AE37" s="19">
        <v>450661.31999999995</v>
      </c>
      <c r="AF37" s="19">
        <v>1700345.8299999998</v>
      </c>
      <c r="AG37" s="19">
        <v>1243935.6299999999</v>
      </c>
      <c r="AH37" s="19">
        <v>456410.2</v>
      </c>
      <c r="AI37" s="19">
        <v>3602907.87</v>
      </c>
      <c r="AJ37" s="19">
        <v>2717858.76</v>
      </c>
      <c r="AK37" s="19">
        <v>885049.11</v>
      </c>
      <c r="AL37" s="19">
        <v>2156136.9300000002</v>
      </c>
      <c r="AM37" s="19">
        <v>1725400.43</v>
      </c>
      <c r="AN37" s="19">
        <v>430736.50000000006</v>
      </c>
      <c r="AO37" s="19">
        <v>97404879.63000001</v>
      </c>
      <c r="AP37" s="19">
        <v>73843068.659999996</v>
      </c>
      <c r="AQ37" s="19">
        <v>23561810.970000003</v>
      </c>
    </row>
    <row r="38" spans="1:43">
      <c r="A38" s="66" t="s">
        <v>55</v>
      </c>
      <c r="B38" s="19">
        <v>9548554.0600000005</v>
      </c>
      <c r="C38" s="19">
        <v>7222258.2400000002</v>
      </c>
      <c r="D38" s="19">
        <v>2326295.8199999998</v>
      </c>
      <c r="E38" s="19">
        <v>964778.52</v>
      </c>
      <c r="F38" s="19">
        <v>712195.45</v>
      </c>
      <c r="G38" s="19">
        <v>252583.07</v>
      </c>
      <c r="H38" s="19">
        <v>831946.54</v>
      </c>
      <c r="I38" s="19">
        <v>647615.21</v>
      </c>
      <c r="J38" s="19">
        <v>184331.33000000002</v>
      </c>
      <c r="K38" s="19">
        <v>581626.25</v>
      </c>
      <c r="L38" s="19">
        <v>436888.32999999996</v>
      </c>
      <c r="M38" s="19">
        <v>144737.92000000001</v>
      </c>
      <c r="N38" s="19">
        <v>771398.35</v>
      </c>
      <c r="O38" s="19">
        <v>598459.15</v>
      </c>
      <c r="P38" s="19">
        <v>172939.2</v>
      </c>
      <c r="Q38" s="19">
        <v>1025296.74</v>
      </c>
      <c r="R38" s="19">
        <v>774023.19</v>
      </c>
      <c r="S38" s="19">
        <v>251273.55</v>
      </c>
      <c r="T38" s="19">
        <v>634981.51</v>
      </c>
      <c r="U38" s="19">
        <v>479032.27999999997</v>
      </c>
      <c r="V38" s="19">
        <v>155949.23000000001</v>
      </c>
      <c r="W38" s="19">
        <v>2909974.63</v>
      </c>
      <c r="X38" s="19">
        <v>2203565.4700000002</v>
      </c>
      <c r="Y38" s="19">
        <v>706409.16</v>
      </c>
      <c r="Z38" s="19">
        <v>325217.77999999997</v>
      </c>
      <c r="AA38" s="19">
        <v>251938.59</v>
      </c>
      <c r="AB38" s="19">
        <v>73279.19</v>
      </c>
      <c r="AC38" s="19">
        <v>395361.38</v>
      </c>
      <c r="AD38" s="19">
        <v>305229.04000000004</v>
      </c>
      <c r="AE38" s="19">
        <v>90132.34</v>
      </c>
      <c r="AF38" s="19">
        <v>340069.22</v>
      </c>
      <c r="AG38" s="19">
        <v>248787.15000000002</v>
      </c>
      <c r="AH38" s="19">
        <v>91282.07</v>
      </c>
      <c r="AI38" s="19">
        <v>720582.14</v>
      </c>
      <c r="AJ38" s="19">
        <v>543572.12</v>
      </c>
      <c r="AK38" s="19">
        <v>177010.02000000002</v>
      </c>
      <c r="AL38" s="19">
        <v>431228.3</v>
      </c>
      <c r="AM38" s="19">
        <v>345080.91000000003</v>
      </c>
      <c r="AN38" s="19">
        <v>86147.39</v>
      </c>
      <c r="AO38" s="19">
        <v>19481015.420000002</v>
      </c>
      <c r="AP38" s="19">
        <v>14768645.129999999</v>
      </c>
      <c r="AQ38" s="19">
        <v>4712370.29</v>
      </c>
    </row>
    <row r="39" spans="1:43">
      <c r="A39" s="66" t="s">
        <v>56</v>
      </c>
      <c r="B39" s="19">
        <v>3356150017.5300002</v>
      </c>
      <c r="C39" s="19">
        <v>2783460799.9700003</v>
      </c>
      <c r="D39" s="19">
        <v>572689217.55999994</v>
      </c>
      <c r="E39" s="19">
        <v>268125089.60000002</v>
      </c>
      <c r="F39" s="19">
        <v>221050231.77999997</v>
      </c>
      <c r="G39" s="19">
        <v>47074857.82</v>
      </c>
      <c r="H39" s="19">
        <v>211845671.87</v>
      </c>
      <c r="I39" s="19">
        <v>176449396.09999999</v>
      </c>
      <c r="J39" s="19">
        <v>35396275.769999996</v>
      </c>
      <c r="K39" s="19">
        <v>209710397.09</v>
      </c>
      <c r="L39" s="19">
        <v>178546532.52000001</v>
      </c>
      <c r="M39" s="19">
        <v>31163864.57</v>
      </c>
      <c r="N39" s="19">
        <v>238906186.66</v>
      </c>
      <c r="O39" s="19">
        <v>199169946.56</v>
      </c>
      <c r="P39" s="19">
        <v>39736240.100000001</v>
      </c>
      <c r="Q39" s="19">
        <v>233329951.41</v>
      </c>
      <c r="R39" s="19">
        <v>188094569.81999999</v>
      </c>
      <c r="S39" s="19">
        <v>45235381.590000004</v>
      </c>
      <c r="T39" s="19">
        <v>198174103.69999999</v>
      </c>
      <c r="U39" s="19">
        <v>162788298.22</v>
      </c>
      <c r="V39" s="19">
        <v>35385805.479999997</v>
      </c>
      <c r="W39" s="19">
        <v>777778402.53999996</v>
      </c>
      <c r="X39" s="19">
        <v>638102876.27999997</v>
      </c>
      <c r="Y39" s="19">
        <v>139675526.25999999</v>
      </c>
      <c r="Z39" s="19">
        <v>131647321.77000001</v>
      </c>
      <c r="AA39" s="19">
        <v>113262853.78</v>
      </c>
      <c r="AB39" s="19">
        <v>18384467.990000002</v>
      </c>
      <c r="AC39" s="19">
        <v>131925798.44999999</v>
      </c>
      <c r="AD39" s="19">
        <v>106729933.71000001</v>
      </c>
      <c r="AE39" s="19">
        <v>25195864.740000002</v>
      </c>
      <c r="AF39" s="19">
        <v>80194159.180000007</v>
      </c>
      <c r="AG39" s="19">
        <v>66947000.68</v>
      </c>
      <c r="AH39" s="19">
        <v>13247158.5</v>
      </c>
      <c r="AI39" s="19">
        <v>114328791.75999999</v>
      </c>
      <c r="AJ39" s="19">
        <v>95861482.640000001</v>
      </c>
      <c r="AK39" s="19">
        <v>18467309.120000001</v>
      </c>
      <c r="AL39" s="19">
        <v>69673806.040000007</v>
      </c>
      <c r="AM39" s="19">
        <v>57316652.810000002</v>
      </c>
      <c r="AN39" s="19">
        <v>12357153.230000002</v>
      </c>
      <c r="AO39" s="19">
        <v>6021789697.6000023</v>
      </c>
      <c r="AP39" s="19">
        <v>4987780574.8699989</v>
      </c>
      <c r="AQ39" s="19">
        <v>1034009122.73</v>
      </c>
    </row>
    <row r="40" spans="1:43">
      <c r="A40" s="66" t="s">
        <v>57</v>
      </c>
      <c r="B40" s="19">
        <v>428703186.67999995</v>
      </c>
      <c r="C40" s="19">
        <v>335534098.14999998</v>
      </c>
      <c r="D40" s="19">
        <v>93169088.530000001</v>
      </c>
      <c r="E40" s="19">
        <v>45648307.469999999</v>
      </c>
      <c r="F40" s="19">
        <v>34614298.379999995</v>
      </c>
      <c r="G40" s="19">
        <v>11034009.09</v>
      </c>
      <c r="H40" s="19">
        <v>42907926.370000005</v>
      </c>
      <c r="I40" s="19">
        <v>33415389.020000003</v>
      </c>
      <c r="J40" s="19">
        <v>9492537.3500000015</v>
      </c>
      <c r="K40" s="19">
        <v>32526043.669999998</v>
      </c>
      <c r="L40" s="19">
        <v>24913485.459999997</v>
      </c>
      <c r="M40" s="19">
        <v>7612558.2100000009</v>
      </c>
      <c r="N40" s="19">
        <v>39149437.460000001</v>
      </c>
      <c r="O40" s="19">
        <v>30197582.140000001</v>
      </c>
      <c r="P40" s="19">
        <v>8951855.3200000003</v>
      </c>
      <c r="Q40" s="19">
        <v>48390696.149999999</v>
      </c>
      <c r="R40" s="19">
        <v>37254343.43</v>
      </c>
      <c r="S40" s="19">
        <v>11136352.720000001</v>
      </c>
      <c r="T40" s="19">
        <v>34675523.269999996</v>
      </c>
      <c r="U40" s="19">
        <v>26100714.02</v>
      </c>
      <c r="V40" s="19">
        <v>8574809.25</v>
      </c>
      <c r="W40" s="19">
        <v>140171631.05000001</v>
      </c>
      <c r="X40" s="19">
        <v>108818406.88</v>
      </c>
      <c r="Y40" s="19">
        <v>31353224.170000002</v>
      </c>
      <c r="Z40" s="19">
        <v>18647156.559999999</v>
      </c>
      <c r="AA40" s="19">
        <v>14644089.949999999</v>
      </c>
      <c r="AB40" s="19">
        <v>4003066.6100000003</v>
      </c>
      <c r="AC40" s="19">
        <v>21893665.059999999</v>
      </c>
      <c r="AD40" s="19">
        <v>16970199.77</v>
      </c>
      <c r="AE40" s="19">
        <v>4923465.29</v>
      </c>
      <c r="AF40" s="19">
        <v>16024961.24</v>
      </c>
      <c r="AG40" s="19">
        <v>11671479.859999999</v>
      </c>
      <c r="AH40" s="19">
        <v>4353481.38</v>
      </c>
      <c r="AI40" s="19">
        <v>41562517.590000004</v>
      </c>
      <c r="AJ40" s="19">
        <v>31900033.68</v>
      </c>
      <c r="AK40" s="19">
        <v>9662483.9100000001</v>
      </c>
      <c r="AL40" s="19">
        <v>22437004.059999999</v>
      </c>
      <c r="AM40" s="19">
        <v>17949144.23</v>
      </c>
      <c r="AN40" s="19">
        <v>4487859.8299999991</v>
      </c>
      <c r="AO40" s="19">
        <v>932738056.63000011</v>
      </c>
      <c r="AP40" s="19">
        <v>723983264.96999955</v>
      </c>
      <c r="AQ40" s="19">
        <v>208754791.66</v>
      </c>
    </row>
    <row r="41" spans="1:43">
      <c r="A41" s="66" t="s">
        <v>58</v>
      </c>
      <c r="B41" s="19">
        <v>349078495.90000004</v>
      </c>
      <c r="C41" s="19">
        <v>291087359.57000005</v>
      </c>
      <c r="D41" s="19">
        <v>57991136.329999998</v>
      </c>
      <c r="E41" s="19">
        <v>28228013.609999996</v>
      </c>
      <c r="F41" s="19">
        <v>23350950.939999998</v>
      </c>
      <c r="G41" s="19">
        <v>4877062.67</v>
      </c>
      <c r="H41" s="19">
        <v>23629432.959999997</v>
      </c>
      <c r="I41" s="19">
        <v>19846547.719999999</v>
      </c>
      <c r="J41" s="19">
        <v>3782885.24</v>
      </c>
      <c r="K41" s="19">
        <v>19054686.879999999</v>
      </c>
      <c r="L41" s="19">
        <v>16002769.560000001</v>
      </c>
      <c r="M41" s="19">
        <v>3051917.3200000003</v>
      </c>
      <c r="N41" s="19">
        <v>23138115</v>
      </c>
      <c r="O41" s="19">
        <v>19295472.649999999</v>
      </c>
      <c r="P41" s="19">
        <v>3842642.3499999996</v>
      </c>
      <c r="Q41" s="19">
        <v>26007291.609999999</v>
      </c>
      <c r="R41" s="19">
        <v>21024768.909999996</v>
      </c>
      <c r="S41" s="19">
        <v>4982522.7</v>
      </c>
      <c r="T41" s="19">
        <v>20269055.73</v>
      </c>
      <c r="U41" s="19">
        <v>16348937.359999999</v>
      </c>
      <c r="V41" s="19">
        <v>3920118.37</v>
      </c>
      <c r="W41" s="19">
        <v>83830627.109999985</v>
      </c>
      <c r="X41" s="19">
        <v>68886912.950000003</v>
      </c>
      <c r="Y41" s="19">
        <v>14943714.16</v>
      </c>
      <c r="Z41" s="19">
        <v>10753241.4</v>
      </c>
      <c r="AA41" s="19">
        <v>9129718.6800000016</v>
      </c>
      <c r="AB41" s="19">
        <v>1623522.7200000002</v>
      </c>
      <c r="AC41" s="19">
        <v>12872317.800000001</v>
      </c>
      <c r="AD41" s="19">
        <v>10574626.120000001</v>
      </c>
      <c r="AE41" s="19">
        <v>2297691.6800000002</v>
      </c>
      <c r="AF41" s="19">
        <v>7628691.5199999996</v>
      </c>
      <c r="AG41" s="19">
        <v>6234060.46</v>
      </c>
      <c r="AH41" s="19">
        <v>1394631.06</v>
      </c>
      <c r="AI41" s="19">
        <v>17791157.440000001</v>
      </c>
      <c r="AJ41" s="19">
        <v>14794806.530000001</v>
      </c>
      <c r="AK41" s="19">
        <v>2996350.91</v>
      </c>
      <c r="AL41" s="19">
        <v>8678968.1899999995</v>
      </c>
      <c r="AM41" s="19">
        <v>7375033.9800000004</v>
      </c>
      <c r="AN41" s="19">
        <v>1303934.21</v>
      </c>
      <c r="AO41" s="19">
        <v>630960095.14999998</v>
      </c>
      <c r="AP41" s="19">
        <v>523951965.43000019</v>
      </c>
      <c r="AQ41" s="19">
        <v>107008129.72000001</v>
      </c>
    </row>
    <row r="42" spans="1:43">
      <c r="A42" s="66" t="s">
        <v>59</v>
      </c>
      <c r="B42" s="19">
        <v>138488523.30000001</v>
      </c>
      <c r="C42" s="19">
        <v>112454810.45999999</v>
      </c>
      <c r="D42" s="19">
        <v>26033712.84</v>
      </c>
      <c r="E42" s="19">
        <v>24934729.169999998</v>
      </c>
      <c r="F42" s="19">
        <v>19316900.010000002</v>
      </c>
      <c r="G42" s="19">
        <v>5617829.1600000001</v>
      </c>
      <c r="H42" s="19">
        <v>18369225.149999999</v>
      </c>
      <c r="I42" s="19">
        <v>14626312.57</v>
      </c>
      <c r="J42" s="19">
        <v>3742912.58</v>
      </c>
      <c r="K42" s="19">
        <v>18246529.280000001</v>
      </c>
      <c r="L42" s="19">
        <v>14304570.790000001</v>
      </c>
      <c r="M42" s="19">
        <v>3941958.49</v>
      </c>
      <c r="N42" s="19">
        <v>21033679.259999998</v>
      </c>
      <c r="O42" s="19">
        <v>16856458.350000001</v>
      </c>
      <c r="P42" s="19">
        <v>4177220.91</v>
      </c>
      <c r="Q42" s="19">
        <v>23015258.259999998</v>
      </c>
      <c r="R42" s="19">
        <v>18139062.460000001</v>
      </c>
      <c r="S42" s="19">
        <v>4876195.8000000007</v>
      </c>
      <c r="T42" s="19">
        <v>18755287.57</v>
      </c>
      <c r="U42" s="19">
        <v>14280137.439999999</v>
      </c>
      <c r="V42" s="19">
        <v>4475150.13</v>
      </c>
      <c r="W42" s="19">
        <v>70117892.11999999</v>
      </c>
      <c r="X42" s="19">
        <v>54843471.170000002</v>
      </c>
      <c r="Y42" s="19">
        <v>15274420.950000001</v>
      </c>
      <c r="Z42" s="19">
        <v>9738137.5799999982</v>
      </c>
      <c r="AA42" s="19">
        <v>7456112.5800000001</v>
      </c>
      <c r="AB42" s="19">
        <v>2282025</v>
      </c>
      <c r="AC42" s="19">
        <v>10574550.08</v>
      </c>
      <c r="AD42" s="19">
        <v>8277545.9400000004</v>
      </c>
      <c r="AE42" s="19">
        <v>2297004.1399999997</v>
      </c>
      <c r="AF42" s="19">
        <v>6931879.2699999996</v>
      </c>
      <c r="AG42" s="19">
        <v>5387566.71</v>
      </c>
      <c r="AH42" s="19">
        <v>1544312.56</v>
      </c>
      <c r="AI42" s="19">
        <v>16713262.370000001</v>
      </c>
      <c r="AJ42" s="19">
        <v>13251412.379999999</v>
      </c>
      <c r="AK42" s="19">
        <v>3461849.99</v>
      </c>
      <c r="AL42" s="19">
        <v>11459604.18</v>
      </c>
      <c r="AM42" s="19">
        <v>9238620.8300000001</v>
      </c>
      <c r="AN42" s="19">
        <v>2220983.35</v>
      </c>
      <c r="AO42" s="19">
        <v>388378557.58999979</v>
      </c>
      <c r="AP42" s="19">
        <v>308432981.69000006</v>
      </c>
      <c r="AQ42" s="19">
        <v>79945575.899999991</v>
      </c>
    </row>
    <row r="43" spans="1:43">
      <c r="A43" s="66" t="s">
        <v>60</v>
      </c>
      <c r="B43" s="19">
        <v>76821888.49000001</v>
      </c>
      <c r="C43" s="19">
        <v>64071223.859999999</v>
      </c>
      <c r="D43" s="19">
        <v>12750664.629999999</v>
      </c>
      <c r="E43" s="19">
        <v>5189584.3899999997</v>
      </c>
      <c r="F43" s="19">
        <v>4184048.8600000003</v>
      </c>
      <c r="G43" s="19">
        <v>1005535.53</v>
      </c>
      <c r="H43" s="19">
        <v>4487998.5599999996</v>
      </c>
      <c r="I43" s="19">
        <v>3671661.0500000003</v>
      </c>
      <c r="J43" s="19">
        <v>816337.51</v>
      </c>
      <c r="K43" s="19">
        <v>4208092.2</v>
      </c>
      <c r="L43" s="19">
        <v>3473244.05</v>
      </c>
      <c r="M43" s="19">
        <v>734848.14999999991</v>
      </c>
      <c r="N43" s="19">
        <v>4527808.91</v>
      </c>
      <c r="O43" s="19">
        <v>3706762.27</v>
      </c>
      <c r="P43" s="19">
        <v>821046.6399999999</v>
      </c>
      <c r="Q43" s="19">
        <v>5313145.43</v>
      </c>
      <c r="R43" s="19">
        <v>4332953.8100000005</v>
      </c>
      <c r="S43" s="19">
        <v>980191.62000000011</v>
      </c>
      <c r="T43" s="19">
        <v>3469314.59</v>
      </c>
      <c r="U43" s="19">
        <v>2874008.53</v>
      </c>
      <c r="V43" s="19">
        <v>595306.06000000006</v>
      </c>
      <c r="W43" s="19">
        <v>15820760.359999998</v>
      </c>
      <c r="X43" s="19">
        <v>12834684.5</v>
      </c>
      <c r="Y43" s="19">
        <v>2986075.86</v>
      </c>
      <c r="Z43" s="19">
        <v>1701393.22</v>
      </c>
      <c r="AA43" s="19">
        <v>1387462.8299999998</v>
      </c>
      <c r="AB43" s="19">
        <v>313930.39</v>
      </c>
      <c r="AC43" s="19">
        <v>2442127.8500000006</v>
      </c>
      <c r="AD43" s="19">
        <v>2031735.9400000002</v>
      </c>
      <c r="AE43" s="19">
        <v>410391.90999999992</v>
      </c>
      <c r="AF43" s="19">
        <v>1188683.9000000001</v>
      </c>
      <c r="AG43" s="19">
        <v>1009574.9199999999</v>
      </c>
      <c r="AH43" s="19">
        <v>179108.97999999998</v>
      </c>
      <c r="AI43" s="19">
        <v>3871049.7800000003</v>
      </c>
      <c r="AJ43" s="19">
        <v>3314443.82</v>
      </c>
      <c r="AK43" s="19">
        <v>556605.96</v>
      </c>
      <c r="AL43" s="19">
        <v>2139530.4700000002</v>
      </c>
      <c r="AM43" s="19">
        <v>1824426.1</v>
      </c>
      <c r="AN43" s="19">
        <v>315104.37</v>
      </c>
      <c r="AO43" s="19">
        <v>131181378.15000002</v>
      </c>
      <c r="AP43" s="19">
        <v>108716230.53999999</v>
      </c>
      <c r="AQ43" s="19">
        <v>22465147.610000003</v>
      </c>
    </row>
    <row r="49" spans="2:2">
      <c r="B49" s="5"/>
    </row>
  </sheetData>
  <pageMargins left="0.7" right="0.7" top="0.75" bottom="0.75" header="0.3" footer="0.3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sqref="A1:G1"/>
    </sheetView>
  </sheetViews>
  <sheetFormatPr defaultRowHeight="15"/>
  <cols>
    <col min="1" max="1" width="21.7109375" customWidth="1"/>
    <col min="2" max="2" width="19.42578125" customWidth="1"/>
    <col min="3" max="3" width="18.85546875" customWidth="1"/>
    <col min="4" max="4" width="17.42578125" customWidth="1"/>
    <col min="5" max="5" width="18.85546875" customWidth="1"/>
    <col min="6" max="6" width="12.7109375" style="5" customWidth="1"/>
    <col min="7" max="7" width="12.5703125" customWidth="1"/>
  </cols>
  <sheetData>
    <row r="1" spans="1:7" s="5" customFormat="1">
      <c r="A1" s="122" t="s">
        <v>372</v>
      </c>
      <c r="B1" s="122"/>
      <c r="C1" s="122"/>
      <c r="D1" s="122"/>
      <c r="E1" s="122"/>
      <c r="F1" s="122"/>
      <c r="G1" s="122"/>
    </row>
    <row r="2" spans="1:7" s="5" customFormat="1">
      <c r="A2" s="122" t="s">
        <v>373</v>
      </c>
      <c r="B2" s="122"/>
      <c r="C2" s="122"/>
      <c r="D2" s="122"/>
      <c r="E2" s="122"/>
      <c r="F2" s="122"/>
      <c r="G2" s="122"/>
    </row>
    <row r="3" spans="1:7">
      <c r="A3" s="15" t="s">
        <v>347</v>
      </c>
      <c r="B3" s="16" t="s">
        <v>1</v>
      </c>
      <c r="F3" s="123" t="s">
        <v>409</v>
      </c>
      <c r="G3" s="123"/>
    </row>
    <row r="4" spans="1:7">
      <c r="A4" s="13"/>
    </row>
    <row r="5" spans="1:7" s="8" customFormat="1" ht="36" customHeight="1">
      <c r="A5" s="42" t="s">
        <v>374</v>
      </c>
      <c r="B5" s="28" t="s">
        <v>66</v>
      </c>
      <c r="C5" s="28" t="s">
        <v>410</v>
      </c>
      <c r="D5" s="28" t="s">
        <v>69</v>
      </c>
      <c r="E5" s="28" t="s">
        <v>411</v>
      </c>
      <c r="F5" s="51" t="s">
        <v>319</v>
      </c>
      <c r="G5" s="28" t="s">
        <v>412</v>
      </c>
    </row>
    <row r="6" spans="1:7">
      <c r="A6" s="18" t="s">
        <v>378</v>
      </c>
      <c r="B6" s="19">
        <v>1591826</v>
      </c>
      <c r="C6" s="92">
        <v>0.25837317157058554</v>
      </c>
      <c r="D6" s="19">
        <v>6367692240.1300001</v>
      </c>
      <c r="E6" s="92">
        <v>9.7362530298921154E-2</v>
      </c>
      <c r="F6" s="19">
        <v>0</v>
      </c>
      <c r="G6" s="92">
        <v>0</v>
      </c>
    </row>
    <row r="7" spans="1:7">
      <c r="A7" s="18" t="s">
        <v>379</v>
      </c>
      <c r="B7" s="19">
        <v>1223521</v>
      </c>
      <c r="C7" s="92">
        <v>0.19859268616872347</v>
      </c>
      <c r="D7" s="19">
        <v>6625945523.5299997</v>
      </c>
      <c r="E7" s="92">
        <v>0.10131124392728505</v>
      </c>
      <c r="F7" s="19">
        <v>1651809.71</v>
      </c>
      <c r="G7" s="92">
        <v>2.4989357024643406E-4</v>
      </c>
    </row>
    <row r="8" spans="1:7">
      <c r="A8" s="18" t="s">
        <v>380</v>
      </c>
      <c r="B8" s="19">
        <v>113550</v>
      </c>
      <c r="C8" s="92">
        <v>1.8430578236465538E-2</v>
      </c>
      <c r="D8" s="19">
        <v>660181244.33000004</v>
      </c>
      <c r="E8" s="92">
        <v>1.0094224717516632E-2</v>
      </c>
      <c r="F8" s="19">
        <v>2511556.4700000002</v>
      </c>
      <c r="G8" s="92">
        <v>3.7996011850773714E-4</v>
      </c>
    </row>
    <row r="9" spans="1:7">
      <c r="A9" s="18" t="s">
        <v>381</v>
      </c>
      <c r="B9" s="19">
        <v>77838</v>
      </c>
      <c r="C9" s="92">
        <v>1.2634076167063007E-2</v>
      </c>
      <c r="D9" s="19">
        <v>461888555.49000001</v>
      </c>
      <c r="E9" s="92">
        <v>7.0623134383300456E-3</v>
      </c>
      <c r="F9" s="19">
        <v>2879611.1</v>
      </c>
      <c r="G9" s="92">
        <v>4.3564116032485437E-4</v>
      </c>
    </row>
    <row r="10" spans="1:7">
      <c r="A10" s="18" t="s">
        <v>382</v>
      </c>
      <c r="B10" s="19">
        <v>62200</v>
      </c>
      <c r="C10" s="92">
        <v>1.0095834137456242E-2</v>
      </c>
      <c r="D10" s="19">
        <v>375665085.38</v>
      </c>
      <c r="E10" s="92">
        <v>5.7439495940228317E-3</v>
      </c>
      <c r="F10" s="19">
        <v>3249213.92</v>
      </c>
      <c r="G10" s="92">
        <v>4.915564196333555E-4</v>
      </c>
    </row>
    <row r="11" spans="1:7">
      <c r="A11" s="18" t="s">
        <v>383</v>
      </c>
      <c r="B11" s="19">
        <v>108954</v>
      </c>
      <c r="C11" s="92">
        <v>1.7684590234926165E-2</v>
      </c>
      <c r="D11" s="19">
        <v>671280021.10000002</v>
      </c>
      <c r="E11" s="92">
        <v>1.0263925913617156E-2</v>
      </c>
      <c r="F11" s="19">
        <v>8057068.6699999999</v>
      </c>
      <c r="G11" s="92">
        <v>1.2189113815458731E-3</v>
      </c>
    </row>
    <row r="12" spans="1:7">
      <c r="A12" s="18" t="s">
        <v>384</v>
      </c>
      <c r="B12" s="19">
        <v>169198</v>
      </c>
      <c r="C12" s="92">
        <v>2.7462941228124139E-2</v>
      </c>
      <c r="D12" s="19">
        <v>1103462607.28</v>
      </c>
      <c r="E12" s="92">
        <v>1.6872032674247486E-2</v>
      </c>
      <c r="F12" s="19">
        <v>20037337.73</v>
      </c>
      <c r="G12" s="92">
        <v>3.0313430374393903E-3</v>
      </c>
    </row>
    <row r="13" spans="1:7">
      <c r="A13" s="18" t="s">
        <v>385</v>
      </c>
      <c r="B13" s="19">
        <v>114157</v>
      </c>
      <c r="C13" s="92">
        <v>1.8529101891151003E-2</v>
      </c>
      <c r="D13" s="19">
        <v>791439428.19000006</v>
      </c>
      <c r="E13" s="92">
        <v>1.2101172984034882E-2</v>
      </c>
      <c r="F13" s="19">
        <v>19923296.170000002</v>
      </c>
      <c r="G13" s="92">
        <v>3.0140902919128655E-3</v>
      </c>
    </row>
    <row r="14" spans="1:7">
      <c r="A14" s="18" t="s">
        <v>386</v>
      </c>
      <c r="B14" s="19">
        <v>195679</v>
      </c>
      <c r="C14" s="92">
        <v>3.1761137109056273E-2</v>
      </c>
      <c r="D14" s="19">
        <v>1462791618.9300001</v>
      </c>
      <c r="E14" s="92">
        <v>2.2366202377295238E-2</v>
      </c>
      <c r="F14" s="19">
        <v>48634437.759999998</v>
      </c>
      <c r="G14" s="92">
        <v>7.3576473217210857E-3</v>
      </c>
    </row>
    <row r="15" spans="1:7">
      <c r="A15" s="18" t="s">
        <v>387</v>
      </c>
      <c r="B15" s="19">
        <v>460965</v>
      </c>
      <c r="C15" s="92">
        <v>7.482035664264497E-2</v>
      </c>
      <c r="D15" s="19">
        <v>4111360613.0700002</v>
      </c>
      <c r="E15" s="92">
        <v>6.2863036900107278E-2</v>
      </c>
      <c r="F15" s="19">
        <v>201977631.28999999</v>
      </c>
      <c r="G15" s="92">
        <v>3.05561294908334E-2</v>
      </c>
    </row>
    <row r="16" spans="1:7">
      <c r="A16" s="18" t="s">
        <v>388</v>
      </c>
      <c r="B16" s="19">
        <v>606275</v>
      </c>
      <c r="C16" s="92">
        <v>9.8405978162158902E-2</v>
      </c>
      <c r="D16" s="19">
        <v>7164072933.8800001</v>
      </c>
      <c r="E16" s="92">
        <v>0.10953925563373841</v>
      </c>
      <c r="F16" s="19">
        <v>534093176.58999997</v>
      </c>
      <c r="G16" s="92">
        <v>8.0800136925175389E-2</v>
      </c>
    </row>
    <row r="17" spans="1:7">
      <c r="A17" s="18" t="s">
        <v>389</v>
      </c>
      <c r="B17" s="19">
        <v>471527</v>
      </c>
      <c r="C17" s="92">
        <v>7.6534700696661254E-2</v>
      </c>
      <c r="D17" s="19">
        <v>7309462480.4799995</v>
      </c>
      <c r="E17" s="92">
        <v>0.11176227358155616</v>
      </c>
      <c r="F17" s="19">
        <v>702182884.25</v>
      </c>
      <c r="G17" s="92">
        <v>0.10622954136234677</v>
      </c>
    </row>
    <row r="18" spans="1:7">
      <c r="A18" s="18" t="s">
        <v>390</v>
      </c>
      <c r="B18" s="19">
        <v>330896</v>
      </c>
      <c r="C18" s="92">
        <v>5.3708539111699691E-2</v>
      </c>
      <c r="D18" s="19">
        <v>6116606189.1800003</v>
      </c>
      <c r="E18" s="92">
        <v>9.3523404235448471E-2</v>
      </c>
      <c r="F18" s="19">
        <v>689285642.55999994</v>
      </c>
      <c r="G18" s="92">
        <v>0.10427838575844536</v>
      </c>
    </row>
    <row r="19" spans="1:7">
      <c r="A19" s="18" t="s">
        <v>391</v>
      </c>
      <c r="B19" s="19">
        <v>177390</v>
      </c>
      <c r="C19" s="92">
        <v>2.8792604785263069E-2</v>
      </c>
      <c r="D19" s="19">
        <v>3703415554.5799999</v>
      </c>
      <c r="E19" s="92">
        <v>5.6625523901722014E-2</v>
      </c>
      <c r="F19" s="19">
        <v>471222447.51999998</v>
      </c>
      <c r="G19" s="92">
        <v>7.1288756252096186E-2</v>
      </c>
    </row>
    <row r="20" spans="1:7">
      <c r="A20" s="18" t="s">
        <v>392</v>
      </c>
      <c r="B20" s="19">
        <v>268740</v>
      </c>
      <c r="C20" s="92">
        <v>4.3619846721864801E-2</v>
      </c>
      <c r="D20" s="19">
        <v>6865001807.5299997</v>
      </c>
      <c r="E20" s="92">
        <v>0.10496643387937078</v>
      </c>
      <c r="F20" s="19">
        <v>1101763947.5999999</v>
      </c>
      <c r="G20" s="92">
        <v>0.16668005083622439</v>
      </c>
    </row>
    <row r="21" spans="1:7">
      <c r="A21" s="18" t="s">
        <v>393</v>
      </c>
      <c r="B21" s="19">
        <v>188241</v>
      </c>
      <c r="C21" s="92">
        <v>3.0553857136155958E-2</v>
      </c>
      <c r="D21" s="19">
        <v>11611611190.5</v>
      </c>
      <c r="E21" s="92">
        <v>0.17754247594278638</v>
      </c>
      <c r="F21" s="19">
        <v>2802582803.8499999</v>
      </c>
      <c r="G21" s="92">
        <v>0.42398795607354678</v>
      </c>
    </row>
    <row r="22" spans="1:7">
      <c r="A22" s="18" t="s">
        <v>141</v>
      </c>
      <c r="B22" s="19">
        <v>6160957</v>
      </c>
      <c r="C22" s="92">
        <v>1</v>
      </c>
      <c r="D22" s="19">
        <v>65401877093.580002</v>
      </c>
      <c r="E22" s="92">
        <v>1</v>
      </c>
      <c r="F22" s="19">
        <v>6610052865.1900005</v>
      </c>
      <c r="G22" s="92">
        <v>1</v>
      </c>
    </row>
    <row r="23" spans="1:7">
      <c r="A23" s="2"/>
      <c r="B23" s="5"/>
      <c r="C23" s="20"/>
      <c r="D23" s="5"/>
      <c r="E23" s="20"/>
      <c r="G23" s="20"/>
    </row>
    <row r="24" spans="1:7">
      <c r="A24" s="1" t="s">
        <v>347</v>
      </c>
      <c r="B24" t="s">
        <v>1</v>
      </c>
      <c r="C24" s="124" t="s">
        <v>394</v>
      </c>
      <c r="D24" s="124"/>
      <c r="E24" s="124"/>
      <c r="F24" s="124"/>
      <c r="G24" s="124"/>
    </row>
    <row r="26" spans="1:7" s="8" customFormat="1" ht="34.5" customHeight="1">
      <c r="A26" s="39" t="s">
        <v>374</v>
      </c>
      <c r="B26" s="8" t="s">
        <v>66</v>
      </c>
      <c r="C26" s="8" t="s">
        <v>410</v>
      </c>
      <c r="D26" s="8" t="s">
        <v>69</v>
      </c>
      <c r="E26" s="8" t="s">
        <v>411</v>
      </c>
      <c r="F26" s="40" t="s">
        <v>319</v>
      </c>
      <c r="G26" s="8" t="s">
        <v>412</v>
      </c>
    </row>
    <row r="27" spans="1:7">
      <c r="A27" s="2" t="s">
        <v>378</v>
      </c>
      <c r="B27" s="5">
        <v>1591826</v>
      </c>
      <c r="C27" s="20">
        <v>0.25837317157058554</v>
      </c>
      <c r="D27" s="5">
        <v>6367692240.1300001</v>
      </c>
      <c r="E27" s="20">
        <v>9.7362530298921154E-2</v>
      </c>
      <c r="F27" s="5">
        <v>0</v>
      </c>
      <c r="G27" s="20">
        <v>0</v>
      </c>
    </row>
    <row r="28" spans="1:7">
      <c r="A28" s="2" t="s">
        <v>379</v>
      </c>
      <c r="B28" s="5">
        <v>2815347</v>
      </c>
      <c r="C28" s="20">
        <v>0.45696585773930903</v>
      </c>
      <c r="D28" s="5">
        <v>12993637763.66</v>
      </c>
      <c r="E28" s="20">
        <v>0.19867377422620619</v>
      </c>
      <c r="F28" s="5">
        <v>1651809.71</v>
      </c>
      <c r="G28" s="20">
        <v>2.4989357024643406E-4</v>
      </c>
    </row>
    <row r="29" spans="1:7">
      <c r="A29" s="2" t="s">
        <v>395</v>
      </c>
      <c r="B29" s="5">
        <v>2928897</v>
      </c>
      <c r="C29" s="20">
        <v>0.47539643597577452</v>
      </c>
      <c r="D29" s="5">
        <v>13653819007.99</v>
      </c>
      <c r="E29" s="20">
        <v>0.20876799894372283</v>
      </c>
      <c r="F29" s="5">
        <v>4163366.18</v>
      </c>
      <c r="G29" s="20">
        <v>6.298536887541712E-4</v>
      </c>
    </row>
    <row r="30" spans="1:7">
      <c r="A30" s="2" t="s">
        <v>396</v>
      </c>
      <c r="B30" s="5">
        <v>3006735</v>
      </c>
      <c r="C30" s="20">
        <v>0.48803051214283755</v>
      </c>
      <c r="D30" s="5">
        <v>14115707563.48</v>
      </c>
      <c r="E30" s="20">
        <v>0.21583031238205286</v>
      </c>
      <c r="F30" s="5">
        <v>7042977.2800000003</v>
      </c>
      <c r="G30" s="20">
        <v>1.0654948490790256E-3</v>
      </c>
    </row>
    <row r="31" spans="1:7">
      <c r="A31" s="2" t="s">
        <v>397</v>
      </c>
      <c r="B31" s="5">
        <v>3068935</v>
      </c>
      <c r="C31" s="20">
        <v>0.49812634628029379</v>
      </c>
      <c r="D31" s="5">
        <v>14491372648.859999</v>
      </c>
      <c r="E31" s="20">
        <v>0.22157426197607569</v>
      </c>
      <c r="F31" s="5">
        <v>10292191.199999999</v>
      </c>
      <c r="G31" s="20">
        <v>1.557051268712381E-3</v>
      </c>
    </row>
    <row r="32" spans="1:7">
      <c r="A32" s="2" t="s">
        <v>398</v>
      </c>
      <c r="B32" s="5">
        <v>3177889</v>
      </c>
      <c r="C32" s="20">
        <v>0.51581093651521992</v>
      </c>
      <c r="D32" s="5">
        <v>15162652669.959999</v>
      </c>
      <c r="E32" s="20">
        <v>0.23183818788969285</v>
      </c>
      <c r="F32" s="5">
        <v>18349259.869999997</v>
      </c>
      <c r="G32" s="20">
        <v>2.7759626502582538E-3</v>
      </c>
    </row>
    <row r="33" spans="1:7">
      <c r="A33" s="2" t="s">
        <v>399</v>
      </c>
      <c r="B33" s="5">
        <v>3347087</v>
      </c>
      <c r="C33" s="20">
        <v>0.54327387774334412</v>
      </c>
      <c r="D33" s="5">
        <v>16266115277.24</v>
      </c>
      <c r="E33" s="20">
        <v>0.24871022056394035</v>
      </c>
      <c r="F33" s="5">
        <v>38386597.599999994</v>
      </c>
      <c r="G33" s="20">
        <v>5.8073056876976432E-3</v>
      </c>
    </row>
    <row r="34" spans="1:7">
      <c r="A34" s="2" t="s">
        <v>400</v>
      </c>
      <c r="B34" s="5">
        <v>3461244</v>
      </c>
      <c r="C34" s="20">
        <v>0.5618029796344951</v>
      </c>
      <c r="D34" s="5">
        <v>17057554705.43</v>
      </c>
      <c r="E34" s="20">
        <v>0.26081139354797522</v>
      </c>
      <c r="F34" s="5">
        <v>58309893.769999996</v>
      </c>
      <c r="G34" s="20">
        <v>8.8213959796105083E-3</v>
      </c>
    </row>
    <row r="35" spans="1:7">
      <c r="A35" s="2" t="s">
        <v>401</v>
      </c>
      <c r="B35" s="5">
        <v>3656923</v>
      </c>
      <c r="C35" s="20">
        <v>0.59356411674355136</v>
      </c>
      <c r="D35" s="5">
        <v>18520346324.360001</v>
      </c>
      <c r="E35" s="20">
        <v>0.28317759592527048</v>
      </c>
      <c r="F35" s="5">
        <v>106944331.53</v>
      </c>
      <c r="G35" s="20">
        <v>1.6179043301331596E-2</v>
      </c>
    </row>
    <row r="36" spans="1:7">
      <c r="A36" s="2" t="s">
        <v>402</v>
      </c>
      <c r="B36" s="5">
        <v>4117888</v>
      </c>
      <c r="C36" s="20">
        <v>0.66838447338619633</v>
      </c>
      <c r="D36" s="5">
        <v>22631706937.43</v>
      </c>
      <c r="E36" s="20">
        <v>0.34604063282537773</v>
      </c>
      <c r="F36" s="5">
        <v>308921962.81999999</v>
      </c>
      <c r="G36" s="20">
        <v>4.6735172792164999E-2</v>
      </c>
    </row>
    <row r="37" spans="1:7">
      <c r="A37" s="2" t="s">
        <v>403</v>
      </c>
      <c r="B37" s="5">
        <v>4724163</v>
      </c>
      <c r="C37" s="20">
        <v>0.76679045154835523</v>
      </c>
      <c r="D37" s="5">
        <v>29795779871.310001</v>
      </c>
      <c r="E37" s="20">
        <v>0.45557988845911618</v>
      </c>
      <c r="F37" s="5">
        <v>843015139.40999997</v>
      </c>
      <c r="G37" s="20">
        <v>0.12753530971734039</v>
      </c>
    </row>
    <row r="38" spans="1:7">
      <c r="A38" s="2" t="s">
        <v>404</v>
      </c>
      <c r="B38" s="5">
        <v>5195690</v>
      </c>
      <c r="C38" s="20">
        <v>0.84332515224501647</v>
      </c>
      <c r="D38" s="5">
        <v>37105242351.790001</v>
      </c>
      <c r="E38" s="20">
        <v>0.56734216204067234</v>
      </c>
      <c r="F38" s="5">
        <v>1545198023.6599998</v>
      </c>
      <c r="G38" s="20">
        <v>0.23376485107968714</v>
      </c>
    </row>
    <row r="39" spans="1:7">
      <c r="A39" s="2" t="s">
        <v>405</v>
      </c>
      <c r="B39" s="5">
        <v>5526586</v>
      </c>
      <c r="C39" s="20">
        <v>0.89703369135671618</v>
      </c>
      <c r="D39" s="5">
        <v>43221848540.970001</v>
      </c>
      <c r="E39" s="20">
        <v>0.66086556627612081</v>
      </c>
      <c r="F39" s="5">
        <v>2234483666.2199998</v>
      </c>
      <c r="G39" s="20">
        <v>0.33804323683813253</v>
      </c>
    </row>
    <row r="40" spans="1:7">
      <c r="A40" s="2" t="s">
        <v>406</v>
      </c>
      <c r="B40" s="5">
        <v>5703976</v>
      </c>
      <c r="C40" s="20">
        <v>0.9258262961419792</v>
      </c>
      <c r="D40" s="5">
        <v>46925264095.550003</v>
      </c>
      <c r="E40" s="20">
        <v>0.71749109017784285</v>
      </c>
      <c r="F40" s="5">
        <v>2705706113.7399998</v>
      </c>
      <c r="G40" s="20">
        <v>0.40933199309022872</v>
      </c>
    </row>
    <row r="41" spans="1:7">
      <c r="A41" s="2" t="s">
        <v>407</v>
      </c>
      <c r="B41" s="5">
        <v>5972716</v>
      </c>
      <c r="C41" s="20">
        <v>0.96944614286384401</v>
      </c>
      <c r="D41" s="5">
        <v>53790265903.080002</v>
      </c>
      <c r="E41" s="20">
        <v>0.82245752405721362</v>
      </c>
      <c r="F41" s="5">
        <v>3807470061.3399997</v>
      </c>
      <c r="G41" s="20">
        <v>0.57601204392645311</v>
      </c>
    </row>
    <row r="42" spans="1:7">
      <c r="A42" s="2" t="s">
        <v>408</v>
      </c>
      <c r="B42" s="5">
        <v>6160957</v>
      </c>
      <c r="C42" s="20">
        <v>1</v>
      </c>
      <c r="D42" s="5">
        <v>65401877093.580002</v>
      </c>
      <c r="E42" s="20">
        <v>1</v>
      </c>
      <c r="F42" s="5">
        <v>6610052865.1899996</v>
      </c>
      <c r="G42" s="20">
        <v>0.99999999999999989</v>
      </c>
    </row>
    <row r="43" spans="1:7">
      <c r="F43"/>
    </row>
  </sheetData>
  <pageMargins left="0.7" right="0.7" top="0.75" bottom="0.75" header="0.3" footer="0.3"/>
  <pageSetup paperSize="9" orientation="portrait" horizontalDpi="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42"/>
  <sheetViews>
    <sheetView workbookViewId="0">
      <selection sqref="A1:G1"/>
    </sheetView>
  </sheetViews>
  <sheetFormatPr defaultRowHeight="15"/>
  <cols>
    <col min="1" max="1" width="22.28515625" customWidth="1"/>
    <col min="2" max="3" width="19.42578125" customWidth="1"/>
    <col min="4" max="4" width="17.42578125" customWidth="1"/>
    <col min="5" max="5" width="18.85546875" customWidth="1"/>
    <col min="6" max="6" width="12.7109375" customWidth="1"/>
    <col min="7" max="7" width="12.5703125" customWidth="1"/>
    <col min="8" max="8" width="20" customWidth="1"/>
    <col min="9" max="9" width="23.5703125" customWidth="1"/>
  </cols>
  <sheetData>
    <row r="1" spans="1:7" s="5" customFormat="1">
      <c r="A1" s="122" t="s">
        <v>372</v>
      </c>
      <c r="B1" s="122"/>
      <c r="C1" s="122"/>
      <c r="D1" s="122"/>
      <c r="E1" s="122"/>
      <c r="F1" s="122"/>
      <c r="G1" s="122"/>
    </row>
    <row r="2" spans="1:7" s="5" customFormat="1">
      <c r="A2" s="122" t="s">
        <v>373</v>
      </c>
      <c r="B2" s="122"/>
      <c r="C2" s="122"/>
      <c r="D2" s="122"/>
      <c r="E2" s="122"/>
      <c r="F2" s="122"/>
      <c r="G2" s="122"/>
    </row>
    <row r="3" spans="1:7">
      <c r="A3" s="15" t="s">
        <v>347</v>
      </c>
      <c r="B3" s="16" t="s">
        <v>1</v>
      </c>
      <c r="F3" s="125" t="s">
        <v>413</v>
      </c>
      <c r="G3" s="125"/>
    </row>
    <row r="4" spans="1:7">
      <c r="A4" s="13"/>
    </row>
    <row r="5" spans="1:7" s="8" customFormat="1" ht="32.25" customHeight="1">
      <c r="A5" s="42" t="s">
        <v>414</v>
      </c>
      <c r="B5" s="28" t="s">
        <v>66</v>
      </c>
      <c r="C5" s="28" t="s">
        <v>410</v>
      </c>
      <c r="D5" s="28" t="s">
        <v>69</v>
      </c>
      <c r="E5" s="28" t="s">
        <v>415</v>
      </c>
      <c r="F5" s="28" t="s">
        <v>319</v>
      </c>
      <c r="G5" s="28" t="s">
        <v>416</v>
      </c>
    </row>
    <row r="6" spans="1:7">
      <c r="A6" s="18" t="s">
        <v>378</v>
      </c>
      <c r="B6" s="19">
        <v>4489459</v>
      </c>
      <c r="C6" s="92">
        <v>0.72869507123649779</v>
      </c>
      <c r="D6" s="19">
        <v>1934219449.6199999</v>
      </c>
      <c r="E6" s="92">
        <v>0.10968900874817906</v>
      </c>
      <c r="F6" s="19">
        <v>0</v>
      </c>
      <c r="G6" s="92">
        <v>0</v>
      </c>
    </row>
    <row r="7" spans="1:7">
      <c r="A7" s="18" t="s">
        <v>379</v>
      </c>
      <c r="B7" s="19">
        <v>503993</v>
      </c>
      <c r="C7" s="92">
        <v>8.1804336566543151E-2</v>
      </c>
      <c r="D7" s="19">
        <v>1754742153.22</v>
      </c>
      <c r="E7" s="92">
        <v>9.9510904738943307E-2</v>
      </c>
      <c r="F7" s="19">
        <v>787166.92</v>
      </c>
      <c r="G7" s="92">
        <v>4.9937929858053084E-4</v>
      </c>
    </row>
    <row r="8" spans="1:7">
      <c r="A8" s="18" t="s">
        <v>380</v>
      </c>
      <c r="B8" s="19">
        <v>53119</v>
      </c>
      <c r="C8" s="92">
        <v>8.6218748158768191E-3</v>
      </c>
      <c r="D8" s="19">
        <v>184336852.68000001</v>
      </c>
      <c r="E8" s="92">
        <v>1.0453687998122818E-2</v>
      </c>
      <c r="F8" s="19">
        <v>1169117.3500000001</v>
      </c>
      <c r="G8" s="92">
        <v>7.416889447048017E-4</v>
      </c>
    </row>
    <row r="9" spans="1:7">
      <c r="A9" s="18" t="s">
        <v>381</v>
      </c>
      <c r="B9" s="19">
        <v>38790</v>
      </c>
      <c r="C9" s="92">
        <v>6.2960997780052673E-3</v>
      </c>
      <c r="D9" s="19">
        <v>144124012.15000001</v>
      </c>
      <c r="E9" s="92">
        <v>8.1732297918159415E-3</v>
      </c>
      <c r="F9" s="19">
        <v>1434204.44</v>
      </c>
      <c r="G9" s="92">
        <v>9.0986039818375883E-4</v>
      </c>
    </row>
    <row r="10" spans="1:7">
      <c r="A10" s="18" t="s">
        <v>382</v>
      </c>
      <c r="B10" s="19">
        <v>29817</v>
      </c>
      <c r="C10" s="92">
        <v>4.8396702005873435E-3</v>
      </c>
      <c r="D10" s="19">
        <v>113283105.36</v>
      </c>
      <c r="E10" s="92">
        <v>6.4242511558319539E-3</v>
      </c>
      <c r="F10" s="19">
        <v>1556057.87</v>
      </c>
      <c r="G10" s="92">
        <v>9.8716430775738773E-4</v>
      </c>
    </row>
    <row r="11" spans="1:7">
      <c r="A11" s="18" t="s">
        <v>383</v>
      </c>
      <c r="B11" s="19">
        <v>51672</v>
      </c>
      <c r="C11" s="92">
        <v>8.387008706601912E-3</v>
      </c>
      <c r="D11" s="19">
        <v>202532578.53</v>
      </c>
      <c r="E11" s="92">
        <v>1.1485562190232834E-2</v>
      </c>
      <c r="F11" s="19">
        <v>3816100.28</v>
      </c>
      <c r="G11" s="92">
        <v>2.4209369483404707E-3</v>
      </c>
    </row>
    <row r="12" spans="1:7">
      <c r="A12" s="18" t="s">
        <v>384</v>
      </c>
      <c r="B12" s="19">
        <v>79231</v>
      </c>
      <c r="C12" s="92">
        <v>1.2860177404257163E-2</v>
      </c>
      <c r="D12" s="19">
        <v>343076628.66000003</v>
      </c>
      <c r="E12" s="92">
        <v>1.9455773402431518E-2</v>
      </c>
      <c r="F12" s="19">
        <v>9378493.5899999999</v>
      </c>
      <c r="G12" s="92">
        <v>5.949723536040113E-3</v>
      </c>
    </row>
    <row r="13" spans="1:7">
      <c r="A13" s="18" t="s">
        <v>385</v>
      </c>
      <c r="B13" s="19">
        <v>53412</v>
      </c>
      <c r="C13" s="92">
        <v>8.6694323625371838E-3</v>
      </c>
      <c r="D13" s="19">
        <v>256027344.41999999</v>
      </c>
      <c r="E13" s="92">
        <v>1.4519234426773935E-2</v>
      </c>
      <c r="F13" s="19">
        <v>9316583.6099999994</v>
      </c>
      <c r="G13" s="92">
        <v>5.910447797182165E-3</v>
      </c>
    </row>
    <row r="14" spans="1:7">
      <c r="A14" s="18" t="s">
        <v>386</v>
      </c>
      <c r="B14" s="19">
        <v>88234</v>
      </c>
      <c r="C14" s="92">
        <v>1.4321476355053282E-2</v>
      </c>
      <c r="D14" s="19">
        <v>485469458.30000001</v>
      </c>
      <c r="E14" s="92">
        <v>2.7530828349856668E-2</v>
      </c>
      <c r="F14" s="19">
        <v>21885484.969999999</v>
      </c>
      <c r="G14" s="92">
        <v>1.3884168472696173E-2</v>
      </c>
    </row>
    <row r="15" spans="1:7">
      <c r="A15" s="18" t="s">
        <v>387</v>
      </c>
      <c r="B15" s="19">
        <v>191050</v>
      </c>
      <c r="C15" s="92">
        <v>3.1009792796800887E-2</v>
      </c>
      <c r="D15" s="19">
        <v>1426531155.4300001</v>
      </c>
      <c r="E15" s="92">
        <v>8.0898156834402934E-2</v>
      </c>
      <c r="F15" s="19">
        <v>82722346.629999995</v>
      </c>
      <c r="G15" s="92">
        <v>5.2479120231608486E-2</v>
      </c>
    </row>
    <row r="16" spans="1:7">
      <c r="A16" s="18" t="s">
        <v>388</v>
      </c>
      <c r="B16" s="19">
        <v>213748</v>
      </c>
      <c r="C16" s="92">
        <v>3.4693960694742718E-2</v>
      </c>
      <c r="D16" s="19">
        <v>2425044360.5900002</v>
      </c>
      <c r="E16" s="92">
        <v>0.137523543223463</v>
      </c>
      <c r="F16" s="19">
        <v>186340688.50999999</v>
      </c>
      <c r="G16" s="92">
        <v>0.1182146758976317</v>
      </c>
    </row>
    <row r="17" spans="1:7">
      <c r="A17" s="18" t="s">
        <v>389</v>
      </c>
      <c r="B17" s="19">
        <v>132676</v>
      </c>
      <c r="C17" s="92">
        <v>2.1534966077510362E-2</v>
      </c>
      <c r="D17" s="19">
        <v>2051901948.4300001</v>
      </c>
      <c r="E17" s="92">
        <v>0.1163627481958998</v>
      </c>
      <c r="F17" s="19">
        <v>196557350.69</v>
      </c>
      <c r="G17" s="92">
        <v>0.12469613423086888</v>
      </c>
    </row>
    <row r="18" spans="1:7">
      <c r="A18" s="18" t="s">
        <v>390</v>
      </c>
      <c r="B18" s="19">
        <v>90932</v>
      </c>
      <c r="C18" s="92">
        <v>1.4759395334198892E-2</v>
      </c>
      <c r="D18" s="19">
        <v>1691486943.51</v>
      </c>
      <c r="E18" s="92">
        <v>9.5923720641186858E-2</v>
      </c>
      <c r="F18" s="19">
        <v>189194350.56999999</v>
      </c>
      <c r="G18" s="92">
        <v>0.12002504130006589</v>
      </c>
    </row>
    <row r="19" spans="1:7">
      <c r="A19" s="18" t="s">
        <v>391</v>
      </c>
      <c r="B19" s="19">
        <v>42356</v>
      </c>
      <c r="C19" s="92">
        <v>6.874905960226634E-3</v>
      </c>
      <c r="D19" s="19">
        <v>887411446.07000005</v>
      </c>
      <c r="E19" s="92">
        <v>5.0324838730336371E-2</v>
      </c>
      <c r="F19" s="19">
        <v>112647228.89</v>
      </c>
      <c r="G19" s="92">
        <v>7.146348851921866E-2</v>
      </c>
    </row>
    <row r="20" spans="1:7">
      <c r="A20" s="18" t="s">
        <v>392</v>
      </c>
      <c r="B20" s="19">
        <v>63752</v>
      </c>
      <c r="C20" s="92">
        <v>1.0347743053554828E-2</v>
      </c>
      <c r="D20" s="19">
        <v>1621822607.4000001</v>
      </c>
      <c r="E20" s="92">
        <v>9.1973076894683786E-2</v>
      </c>
      <c r="F20" s="19">
        <v>260507137.31999999</v>
      </c>
      <c r="G20" s="92">
        <v>0.16526592798142944</v>
      </c>
    </row>
    <row r="21" spans="1:7">
      <c r="A21" s="18" t="s">
        <v>393</v>
      </c>
      <c r="B21" s="19">
        <v>38716</v>
      </c>
      <c r="C21" s="92">
        <v>6.2840886570057217E-3</v>
      </c>
      <c r="D21" s="19">
        <v>2111656917.29</v>
      </c>
      <c r="E21" s="92">
        <v>0.11975143467783927</v>
      </c>
      <c r="F21" s="19">
        <v>498978340.05000001</v>
      </c>
      <c r="G21" s="92">
        <v>0.31655224213569166</v>
      </c>
    </row>
    <row r="22" spans="1:7">
      <c r="A22" s="18" t="s">
        <v>141</v>
      </c>
      <c r="B22" s="19">
        <v>6160957</v>
      </c>
      <c r="C22" s="92">
        <v>1</v>
      </c>
      <c r="D22" s="19">
        <v>17633666961.66</v>
      </c>
      <c r="E22" s="92">
        <v>1</v>
      </c>
      <c r="F22" s="19">
        <v>1576290651.6899998</v>
      </c>
      <c r="G22" s="92">
        <v>1</v>
      </c>
    </row>
    <row r="24" spans="1:7">
      <c r="A24" s="15" t="s">
        <v>347</v>
      </c>
      <c r="B24" s="16" t="s">
        <v>1</v>
      </c>
      <c r="C24" s="115" t="s">
        <v>394</v>
      </c>
      <c r="D24" s="115"/>
      <c r="E24" s="115"/>
      <c r="F24" s="115"/>
      <c r="G24" s="115"/>
    </row>
    <row r="26" spans="1:7" s="8" customFormat="1" ht="34.5" customHeight="1">
      <c r="A26" s="42" t="s">
        <v>414</v>
      </c>
      <c r="B26" s="28" t="s">
        <v>66</v>
      </c>
      <c r="C26" s="28" t="s">
        <v>410</v>
      </c>
      <c r="D26" s="28" t="s">
        <v>69</v>
      </c>
      <c r="E26" s="28" t="s">
        <v>415</v>
      </c>
      <c r="F26" s="28" t="s">
        <v>319</v>
      </c>
      <c r="G26" s="28" t="s">
        <v>416</v>
      </c>
    </row>
    <row r="27" spans="1:7">
      <c r="A27" s="18" t="s">
        <v>378</v>
      </c>
      <c r="B27" s="19">
        <v>4489459</v>
      </c>
      <c r="C27" s="92">
        <v>0.72869507123649779</v>
      </c>
      <c r="D27" s="19">
        <v>1934219449.6199999</v>
      </c>
      <c r="E27" s="92">
        <v>0.10968900874817906</v>
      </c>
      <c r="F27" s="19">
        <v>0</v>
      </c>
      <c r="G27" s="92">
        <v>0</v>
      </c>
    </row>
    <row r="28" spans="1:7">
      <c r="A28" s="18" t="s">
        <v>417</v>
      </c>
      <c r="B28" s="19">
        <v>4993452</v>
      </c>
      <c r="C28" s="92">
        <v>0.81049940780304097</v>
      </c>
      <c r="D28" s="19">
        <v>3688961602.8400002</v>
      </c>
      <c r="E28" s="92">
        <v>0.20919991348712239</v>
      </c>
      <c r="F28" s="19">
        <v>787166.92</v>
      </c>
      <c r="G28" s="92">
        <v>4.9937929858053084E-4</v>
      </c>
    </row>
    <row r="29" spans="1:7">
      <c r="A29" s="18" t="s">
        <v>418</v>
      </c>
      <c r="B29" s="19">
        <v>5046571</v>
      </c>
      <c r="C29" s="92">
        <v>0.81912128261891781</v>
      </c>
      <c r="D29" s="19">
        <v>3873298455.52</v>
      </c>
      <c r="E29" s="92">
        <v>0.21965360148524518</v>
      </c>
      <c r="F29" s="19">
        <v>1956284.27</v>
      </c>
      <c r="G29" s="92">
        <v>1.2410682432853325E-3</v>
      </c>
    </row>
    <row r="30" spans="1:7">
      <c r="A30" s="18" t="s">
        <v>419</v>
      </c>
      <c r="B30" s="19">
        <v>5085361</v>
      </c>
      <c r="C30" s="92">
        <v>0.82541738239692308</v>
      </c>
      <c r="D30" s="19">
        <v>4017422467.6700001</v>
      </c>
      <c r="E30" s="92">
        <v>0.22782683127706113</v>
      </c>
      <c r="F30" s="19">
        <v>3390488.71</v>
      </c>
      <c r="G30" s="92">
        <v>2.1509286414690913E-3</v>
      </c>
    </row>
    <row r="31" spans="1:7">
      <c r="A31" s="18" t="s">
        <v>420</v>
      </c>
      <c r="B31" s="19">
        <v>5115178</v>
      </c>
      <c r="C31" s="92">
        <v>0.83025705259751037</v>
      </c>
      <c r="D31" s="19">
        <v>4130705573.0300002</v>
      </c>
      <c r="E31" s="92">
        <v>0.23425108243289311</v>
      </c>
      <c r="F31" s="19">
        <v>4946546.58</v>
      </c>
      <c r="G31" s="92">
        <v>3.138092949226479E-3</v>
      </c>
    </row>
    <row r="32" spans="1:7">
      <c r="A32" s="18" t="s">
        <v>421</v>
      </c>
      <c r="B32" s="19">
        <v>5166850</v>
      </c>
      <c r="C32" s="92">
        <v>0.83864406130411229</v>
      </c>
      <c r="D32" s="19">
        <v>4333238151.5600004</v>
      </c>
      <c r="E32" s="92">
        <v>0.24573664462312594</v>
      </c>
      <c r="F32" s="19">
        <v>8762646.8599999994</v>
      </c>
      <c r="G32" s="92">
        <v>5.5590298975669496E-3</v>
      </c>
    </row>
    <row r="33" spans="1:7">
      <c r="A33" s="18" t="s">
        <v>422</v>
      </c>
      <c r="B33" s="19">
        <v>5246081</v>
      </c>
      <c r="C33" s="92">
        <v>0.85150423870836944</v>
      </c>
      <c r="D33" s="19">
        <v>4676314780.2200003</v>
      </c>
      <c r="E33" s="92">
        <v>0.26519241802555743</v>
      </c>
      <c r="F33" s="19">
        <v>18141140.449999999</v>
      </c>
      <c r="G33" s="92">
        <v>1.1508753433607062E-2</v>
      </c>
    </row>
    <row r="34" spans="1:7">
      <c r="A34" s="18" t="s">
        <v>423</v>
      </c>
      <c r="B34" s="19">
        <v>5299493</v>
      </c>
      <c r="C34" s="92">
        <v>0.8601736710709067</v>
      </c>
      <c r="D34" s="19">
        <v>4932342124.6400003</v>
      </c>
      <c r="E34" s="92">
        <v>0.27971165245233137</v>
      </c>
      <c r="F34" s="19">
        <v>27457724.059999999</v>
      </c>
      <c r="G34" s="92">
        <v>1.7419201230789227E-2</v>
      </c>
    </row>
    <row r="35" spans="1:7">
      <c r="A35" s="18" t="s">
        <v>424</v>
      </c>
      <c r="B35" s="19">
        <v>5387727</v>
      </c>
      <c r="C35" s="92">
        <v>0.87449514742595991</v>
      </c>
      <c r="D35" s="19">
        <v>5417811582.9400005</v>
      </c>
      <c r="E35" s="92">
        <v>0.30724248080218808</v>
      </c>
      <c r="F35" s="19">
        <v>49343209.030000001</v>
      </c>
      <c r="G35" s="92">
        <v>3.1303369703485399E-2</v>
      </c>
    </row>
    <row r="36" spans="1:7">
      <c r="A36" s="18" t="s">
        <v>425</v>
      </c>
      <c r="B36" s="19">
        <v>5578777</v>
      </c>
      <c r="C36" s="92">
        <v>0.90550494022276085</v>
      </c>
      <c r="D36" s="19">
        <v>6844342738.3700008</v>
      </c>
      <c r="E36" s="92">
        <v>0.38814063763659101</v>
      </c>
      <c r="F36" s="19">
        <v>132065555.66</v>
      </c>
      <c r="G36" s="92">
        <v>8.3782489935093893E-2</v>
      </c>
    </row>
    <row r="37" spans="1:7">
      <c r="A37" s="18" t="s">
        <v>426</v>
      </c>
      <c r="B37" s="19">
        <v>5792525</v>
      </c>
      <c r="C37" s="92">
        <v>0.94019890091750358</v>
      </c>
      <c r="D37" s="19">
        <v>9269387098.960001</v>
      </c>
      <c r="E37" s="92">
        <v>0.52566418086005395</v>
      </c>
      <c r="F37" s="19">
        <v>318406244.16999996</v>
      </c>
      <c r="G37" s="92">
        <v>0.20199716583272556</v>
      </c>
    </row>
    <row r="38" spans="1:7">
      <c r="A38" s="18" t="s">
        <v>427</v>
      </c>
      <c r="B38" s="19">
        <v>5925201</v>
      </c>
      <c r="C38" s="92">
        <v>0.96173386699501395</v>
      </c>
      <c r="D38" s="19">
        <v>11321289047.390001</v>
      </c>
      <c r="E38" s="92">
        <v>0.64202692905595382</v>
      </c>
      <c r="F38" s="19">
        <v>514963594.85999995</v>
      </c>
      <c r="G38" s="92">
        <v>0.32669330006359443</v>
      </c>
    </row>
    <row r="39" spans="1:7">
      <c r="A39" s="18" t="s">
        <v>428</v>
      </c>
      <c r="B39" s="19">
        <v>6016133</v>
      </c>
      <c r="C39" s="92">
        <v>0.97649326232921285</v>
      </c>
      <c r="D39" s="19">
        <v>13012775990.900002</v>
      </c>
      <c r="E39" s="92">
        <v>0.73795064969714064</v>
      </c>
      <c r="F39" s="19">
        <v>704157945.42999995</v>
      </c>
      <c r="G39" s="92">
        <v>0.44671834136366034</v>
      </c>
    </row>
    <row r="40" spans="1:7">
      <c r="A40" s="18" t="s">
        <v>429</v>
      </c>
      <c r="B40" s="19">
        <v>6058489</v>
      </c>
      <c r="C40" s="92">
        <v>0.9833681682894394</v>
      </c>
      <c r="D40" s="19">
        <v>13900187436.970001</v>
      </c>
      <c r="E40" s="92">
        <v>0.78827548842747708</v>
      </c>
      <c r="F40" s="19">
        <v>816805174.31999993</v>
      </c>
      <c r="G40" s="92">
        <v>0.51818182988287897</v>
      </c>
    </row>
    <row r="41" spans="1:7">
      <c r="A41" s="18" t="s">
        <v>430</v>
      </c>
      <c r="B41" s="19">
        <v>6122241</v>
      </c>
      <c r="C41" s="92">
        <v>0.99371591134299431</v>
      </c>
      <c r="D41" s="19">
        <v>15522010044.370001</v>
      </c>
      <c r="E41" s="92">
        <v>0.88024856532216078</v>
      </c>
      <c r="F41" s="19">
        <v>1077312311.6399999</v>
      </c>
      <c r="G41" s="92">
        <v>0.68344775786430834</v>
      </c>
    </row>
    <row r="42" spans="1:7">
      <c r="A42" s="18" t="s">
        <v>431</v>
      </c>
      <c r="B42" s="19">
        <v>6160957</v>
      </c>
      <c r="C42" s="92">
        <v>1</v>
      </c>
      <c r="D42" s="19">
        <v>17633666961.66</v>
      </c>
      <c r="E42" s="92">
        <v>1</v>
      </c>
      <c r="F42" s="19">
        <v>1576290651.6899998</v>
      </c>
      <c r="G42" s="92">
        <v>1</v>
      </c>
    </row>
  </sheetData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2:T25"/>
  <sheetViews>
    <sheetView zoomScale="85" workbookViewId="0"/>
  </sheetViews>
  <sheetFormatPr defaultRowHeight="15"/>
  <cols>
    <col min="1" max="1" width="24.5703125" customWidth="1"/>
    <col min="2" max="2" width="20.28515625" style="34" customWidth="1"/>
    <col min="3" max="3" width="18.85546875" style="34" customWidth="1"/>
    <col min="4" max="4" width="15.28515625" style="34" customWidth="1"/>
    <col min="5" max="5" width="20.85546875" style="34" customWidth="1"/>
    <col min="6" max="7" width="15.28515625" style="34" customWidth="1"/>
    <col min="8" max="8" width="24.28515625" style="34" customWidth="1"/>
    <col min="9" max="9" width="18" style="34" customWidth="1"/>
    <col min="10" max="10" width="14.28515625" style="34" customWidth="1"/>
    <col min="11" max="11" width="18" style="34" customWidth="1"/>
    <col min="12" max="12" width="15.28515625" style="34" customWidth="1"/>
    <col min="13" max="13" width="15.5703125" style="34" customWidth="1"/>
    <col min="14" max="15" width="15.28515625" style="34" customWidth="1"/>
    <col min="16" max="16" width="16" style="34" customWidth="1"/>
    <col min="17" max="17" width="15.5703125" style="34" customWidth="1"/>
    <col min="18" max="18" width="18" style="34" customWidth="1"/>
    <col min="19" max="19" width="15.28515625" style="34" customWidth="1"/>
    <col min="20" max="20" width="15.57031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16" customWidth="1"/>
    <col min="71" max="71" width="45.85546875" customWidth="1"/>
    <col min="72" max="72" width="53.5703125" customWidth="1"/>
    <col min="73" max="73" width="42.140625" customWidth="1"/>
    <col min="74" max="74" width="49.85546875" customWidth="1"/>
    <col min="75" max="75" width="35.7109375" customWidth="1"/>
    <col min="76" max="76" width="43.42578125" customWidth="1"/>
    <col min="77" max="77" width="60.85546875" customWidth="1"/>
    <col min="78" max="78" width="68.5703125" customWidth="1"/>
    <col min="79" max="79" width="25.7109375" customWidth="1"/>
    <col min="80" max="80" width="33.42578125" customWidth="1"/>
    <col min="81" max="81" width="32.5703125" customWidth="1"/>
    <col min="82" max="82" width="40.28515625" customWidth="1"/>
    <col min="83" max="83" width="39.42578125" customWidth="1"/>
    <col min="84" max="84" width="47.28515625" customWidth="1"/>
    <col min="85" max="85" width="45.7109375" customWidth="1"/>
    <col min="86" max="86" width="49.5703125" customWidth="1"/>
    <col min="87" max="87" width="30.28515625" customWidth="1"/>
    <col min="88" max="88" width="34.140625" customWidth="1"/>
    <col min="89" max="89" width="29.7109375" customWidth="1"/>
    <col min="90" max="90" width="33.42578125" customWidth="1"/>
    <col min="91" max="91" width="23.85546875" customWidth="1"/>
    <col min="92" max="92" width="27.7109375" customWidth="1"/>
    <col min="93" max="93" width="20.5703125" customWidth="1"/>
    <col min="94" max="94" width="24.42578125" customWidth="1"/>
    <col min="95" max="95" width="37.140625" customWidth="1"/>
    <col min="96" max="96" width="41" customWidth="1"/>
    <col min="97" max="97" width="37.140625" customWidth="1"/>
    <col min="98" max="98" width="41" customWidth="1"/>
    <col min="99" max="99" width="40.85546875" customWidth="1"/>
    <col min="100" max="100" width="44.7109375" customWidth="1"/>
    <col min="101" max="101" width="25.85546875" customWidth="1"/>
    <col min="102" max="102" width="29.7109375" customWidth="1"/>
    <col min="103" max="103" width="26.85546875" customWidth="1"/>
    <col min="104" max="104" width="30.7109375" customWidth="1"/>
    <col min="105" max="105" width="35.85546875" customWidth="1"/>
    <col min="106" max="106" width="39.7109375" customWidth="1"/>
    <col min="107" max="107" width="27.28515625" customWidth="1"/>
    <col min="108" max="108" width="31.140625" customWidth="1"/>
    <col min="109" max="109" width="32" customWidth="1"/>
    <col min="110" max="110" width="35.85546875" customWidth="1"/>
    <col min="111" max="111" width="44" customWidth="1"/>
    <col min="112" max="112" width="47.85546875" customWidth="1"/>
    <col min="113" max="113" width="21" customWidth="1"/>
    <col min="114" max="114" width="24.85546875" customWidth="1"/>
    <col min="115" max="115" width="35.28515625" customWidth="1"/>
    <col min="116" max="116" width="39.140625" customWidth="1"/>
    <col min="117" max="117" width="30.7109375" customWidth="1"/>
    <col min="118" max="118" width="34.5703125" customWidth="1"/>
    <col min="119" max="119" width="28.5703125" customWidth="1"/>
    <col min="120" max="120" width="32.42578125" customWidth="1"/>
    <col min="121" max="121" width="34.42578125" customWidth="1"/>
    <col min="122" max="122" width="38.28515625" customWidth="1"/>
    <col min="123" max="123" width="48.5703125" customWidth="1"/>
    <col min="124" max="124" width="52.42578125" customWidth="1"/>
    <col min="125" max="125" width="43" customWidth="1"/>
    <col min="126" max="126" width="46.85546875" customWidth="1"/>
    <col min="127" max="127" width="38.42578125" customWidth="1"/>
    <col min="128" max="128" width="42.28515625" customWidth="1"/>
    <col min="129" max="129" width="29.85546875" customWidth="1"/>
    <col min="130" max="130" width="33.5703125" customWidth="1"/>
    <col min="131" max="131" width="29.140625" customWidth="1"/>
    <col min="132" max="132" width="33" customWidth="1"/>
    <col min="133" max="133" width="38.28515625" customWidth="1"/>
    <col min="134" max="134" width="42.140625" customWidth="1"/>
    <col min="135" max="135" width="38.28515625" customWidth="1"/>
    <col min="136" max="136" width="42.140625" customWidth="1"/>
    <col min="137" max="137" width="16" customWidth="1"/>
  </cols>
  <sheetData>
    <row r="2" spans="1:20">
      <c r="A2" s="15" t="s">
        <v>347</v>
      </c>
      <c r="B2" s="16" t="s">
        <v>1</v>
      </c>
      <c r="C2" s="126" t="s">
        <v>432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3" spans="1:20"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1:20" s="7" customFormat="1">
      <c r="A4" s="15" t="s">
        <v>349</v>
      </c>
      <c r="B4" s="15" t="s">
        <v>4</v>
      </c>
      <c r="C4" s="16"/>
      <c r="D4" s="16"/>
      <c r="E4" s="16"/>
      <c r="F4" s="16"/>
      <c r="G4" s="16"/>
      <c r="H4" s="16"/>
      <c r="I4" s="16"/>
      <c r="J4" s="16"/>
      <c r="K4"/>
      <c r="L4"/>
      <c r="M4"/>
      <c r="N4"/>
      <c r="O4"/>
      <c r="P4"/>
      <c r="Q4"/>
      <c r="R4"/>
      <c r="S4"/>
      <c r="T4"/>
    </row>
    <row r="5" spans="1:20" s="8" customFormat="1" ht="75">
      <c r="A5" s="94" t="s">
        <v>369</v>
      </c>
      <c r="B5" s="95" t="s">
        <v>370</v>
      </c>
      <c r="C5" s="95" t="s">
        <v>433</v>
      </c>
      <c r="D5" s="95" t="s">
        <v>67</v>
      </c>
      <c r="E5" s="95" t="s">
        <v>434</v>
      </c>
      <c r="F5" s="95" t="s">
        <v>435</v>
      </c>
      <c r="G5" s="95" t="s">
        <v>436</v>
      </c>
      <c r="H5" s="95" t="s">
        <v>437</v>
      </c>
      <c r="I5" s="95" t="s">
        <v>317</v>
      </c>
      <c r="J5" s="95" t="s">
        <v>438</v>
      </c>
      <c r="K5"/>
      <c r="L5"/>
      <c r="M5"/>
      <c r="N5"/>
      <c r="O5"/>
      <c r="P5"/>
      <c r="Q5"/>
      <c r="R5"/>
      <c r="S5"/>
      <c r="T5"/>
    </row>
    <row r="6" spans="1:20">
      <c r="A6" s="18" t="s">
        <v>280</v>
      </c>
      <c r="B6" s="96">
        <v>307967</v>
      </c>
      <c r="C6" s="96"/>
      <c r="D6" s="96"/>
      <c r="E6" s="96"/>
      <c r="F6" s="96"/>
      <c r="G6" s="96"/>
      <c r="H6" s="96"/>
      <c r="I6" s="96"/>
      <c r="J6" s="96"/>
      <c r="K6"/>
      <c r="L6"/>
      <c r="M6"/>
      <c r="N6"/>
      <c r="O6"/>
      <c r="P6"/>
      <c r="Q6"/>
      <c r="R6"/>
      <c r="S6"/>
    </row>
    <row r="7" spans="1:20">
      <c r="A7" s="18" t="s">
        <v>439</v>
      </c>
      <c r="B7" s="96">
        <v>1289382</v>
      </c>
      <c r="C7" s="96">
        <v>3681599498.9400001</v>
      </c>
      <c r="D7" s="96">
        <v>2236923861.4499998</v>
      </c>
      <c r="E7" s="96">
        <v>2634.94</v>
      </c>
      <c r="F7" s="96">
        <v>8236.9</v>
      </c>
      <c r="G7" s="96">
        <v>4413.3999999999996</v>
      </c>
      <c r="H7" s="96">
        <v>3624133.35</v>
      </c>
      <c r="I7" s="96">
        <v>763109795.60000002</v>
      </c>
      <c r="J7" s="96">
        <v>109186470.20999999</v>
      </c>
      <c r="K7"/>
      <c r="L7"/>
      <c r="M7"/>
      <c r="N7"/>
      <c r="O7"/>
      <c r="P7"/>
      <c r="Q7"/>
      <c r="R7"/>
      <c r="S7"/>
    </row>
    <row r="8" spans="1:20">
      <c r="A8" s="18" t="s">
        <v>440</v>
      </c>
      <c r="B8" s="96">
        <v>2168238</v>
      </c>
      <c r="C8" s="96">
        <v>17509698866.59</v>
      </c>
      <c r="D8" s="96">
        <v>13375185553.799999</v>
      </c>
      <c r="E8" s="96">
        <v>7700.05</v>
      </c>
      <c r="F8" s="96">
        <v>75433.55</v>
      </c>
      <c r="G8" s="96">
        <v>14841.99</v>
      </c>
      <c r="H8" s="96">
        <v>16794029.629999999</v>
      </c>
      <c r="I8" s="96">
        <v>3706110376.71</v>
      </c>
      <c r="J8" s="96">
        <v>420408985.13</v>
      </c>
      <c r="K8"/>
      <c r="L8"/>
      <c r="M8"/>
      <c r="N8"/>
      <c r="O8"/>
      <c r="P8"/>
      <c r="Q8"/>
      <c r="R8"/>
      <c r="S8"/>
    </row>
    <row r="9" spans="1:20">
      <c r="A9" s="18" t="s">
        <v>441</v>
      </c>
      <c r="B9" s="96">
        <v>728929</v>
      </c>
      <c r="C9" s="96">
        <v>10113174686.82</v>
      </c>
      <c r="D9" s="96">
        <v>9278780772.1700001</v>
      </c>
      <c r="E9" s="96">
        <v>16958.27</v>
      </c>
      <c r="F9" s="96">
        <v>111968.13</v>
      </c>
      <c r="G9" s="96">
        <v>19571.86</v>
      </c>
      <c r="H9" s="96">
        <v>15408963.35</v>
      </c>
      <c r="I9" s="96">
        <v>2141661529.29</v>
      </c>
      <c r="J9" s="96">
        <v>565087295.72000003</v>
      </c>
      <c r="K9"/>
      <c r="L9"/>
      <c r="M9"/>
      <c r="N9"/>
      <c r="O9"/>
      <c r="P9"/>
      <c r="Q9"/>
      <c r="R9"/>
      <c r="S9"/>
    </row>
    <row r="10" spans="1:20">
      <c r="A10" s="18" t="s">
        <v>442</v>
      </c>
      <c r="B10" s="96">
        <v>958669</v>
      </c>
      <c r="C10" s="96">
        <v>19203190423.91</v>
      </c>
      <c r="D10" s="96">
        <v>18704339920.610001</v>
      </c>
      <c r="E10" s="96">
        <v>24227.55</v>
      </c>
      <c r="F10" s="96">
        <v>413259.67</v>
      </c>
      <c r="G10" s="96">
        <v>39217.97</v>
      </c>
      <c r="H10" s="96">
        <v>31349231.079999998</v>
      </c>
      <c r="I10" s="96">
        <v>4042964385.4299998</v>
      </c>
      <c r="J10" s="96">
        <v>1755026947.1600001</v>
      </c>
      <c r="K10"/>
      <c r="L10"/>
      <c r="M10"/>
      <c r="N10"/>
      <c r="O10"/>
      <c r="P10"/>
      <c r="Q10"/>
      <c r="R10"/>
      <c r="S10"/>
    </row>
    <row r="11" spans="1:20">
      <c r="A11" s="18" t="s">
        <v>443</v>
      </c>
      <c r="B11" s="96">
        <v>445833</v>
      </c>
      <c r="C11" s="96">
        <v>14236204458</v>
      </c>
      <c r="D11" s="96">
        <v>14156506519.75</v>
      </c>
      <c r="E11" s="96">
        <v>14962.54</v>
      </c>
      <c r="F11" s="96">
        <v>360902.3</v>
      </c>
      <c r="G11" s="96">
        <v>35945.980000000003</v>
      </c>
      <c r="H11" s="96">
        <v>19927992.050000001</v>
      </c>
      <c r="I11" s="96">
        <v>3019960467.5900002</v>
      </c>
      <c r="J11" s="96">
        <v>1728508921.6900001</v>
      </c>
      <c r="K11"/>
      <c r="L11"/>
      <c r="M11"/>
      <c r="N11"/>
      <c r="O11"/>
      <c r="P11"/>
      <c r="Q11"/>
      <c r="R11"/>
      <c r="S11"/>
    </row>
    <row r="12" spans="1:20">
      <c r="A12" s="18" t="s">
        <v>444</v>
      </c>
      <c r="B12" s="96">
        <v>174862</v>
      </c>
      <c r="C12" s="96">
        <v>8258286235.0200005</v>
      </c>
      <c r="D12" s="96">
        <v>8239548978.0200005</v>
      </c>
      <c r="E12" s="96">
        <v>12705.38</v>
      </c>
      <c r="F12" s="96">
        <v>264458.23</v>
      </c>
      <c r="G12" s="96"/>
      <c r="H12" s="96">
        <v>8217847.3499999996</v>
      </c>
      <c r="I12" s="96">
        <v>1801214272.73</v>
      </c>
      <c r="J12" s="96">
        <v>1349961478.77</v>
      </c>
      <c r="K12"/>
      <c r="L12"/>
      <c r="M12"/>
      <c r="N12"/>
      <c r="O12"/>
      <c r="P12"/>
      <c r="Q12"/>
      <c r="R12"/>
      <c r="S12"/>
    </row>
    <row r="13" spans="1:20">
      <c r="A13" s="18" t="s">
        <v>445</v>
      </c>
      <c r="B13" s="96">
        <v>61074</v>
      </c>
      <c r="C13" s="96">
        <v>4528180990.9300003</v>
      </c>
      <c r="D13" s="96">
        <v>4520253532.0500002</v>
      </c>
      <c r="E13" s="96">
        <v>4732.78</v>
      </c>
      <c r="F13" s="96">
        <v>135539.13</v>
      </c>
      <c r="G13" s="96"/>
      <c r="H13" s="96">
        <v>2418211.8399999999</v>
      </c>
      <c r="I13" s="96">
        <v>1051536392.26</v>
      </c>
      <c r="J13" s="96">
        <v>954886770.57000005</v>
      </c>
      <c r="K13"/>
      <c r="L13"/>
      <c r="M13"/>
      <c r="N13"/>
      <c r="O13"/>
      <c r="P13"/>
      <c r="Q13"/>
      <c r="R13"/>
      <c r="S13"/>
    </row>
    <row r="14" spans="1:20">
      <c r="A14" s="18" t="s">
        <v>446</v>
      </c>
      <c r="B14" s="96">
        <v>26003</v>
      </c>
      <c r="C14" s="96">
        <v>5505208895.0299997</v>
      </c>
      <c r="D14" s="96">
        <v>5500985268.0799999</v>
      </c>
      <c r="E14" s="96">
        <v>3801.5</v>
      </c>
      <c r="F14" s="96">
        <v>178423.84</v>
      </c>
      <c r="G14" s="96"/>
      <c r="H14" s="96">
        <v>847998.01</v>
      </c>
      <c r="I14" s="96">
        <v>1332494593.0699999</v>
      </c>
      <c r="J14" s="96">
        <v>1303276647.6300001</v>
      </c>
      <c r="K14"/>
      <c r="L14"/>
      <c r="M14"/>
      <c r="N14"/>
      <c r="O14"/>
      <c r="P14"/>
      <c r="Q14"/>
      <c r="R14"/>
      <c r="S14"/>
    </row>
    <row r="15" spans="1:20">
      <c r="A15" s="18" t="s">
        <v>141</v>
      </c>
      <c r="B15" s="96">
        <v>6160957</v>
      </c>
      <c r="C15" s="96">
        <v>83035544055.240005</v>
      </c>
      <c r="D15" s="96">
        <v>76012524405.930008</v>
      </c>
      <c r="E15" s="96">
        <v>87723.010000000009</v>
      </c>
      <c r="F15" s="96">
        <v>1548221.7499999998</v>
      </c>
      <c r="G15" s="96">
        <v>113991.20000000001</v>
      </c>
      <c r="H15" s="96">
        <v>98588406.659999996</v>
      </c>
      <c r="I15" s="96">
        <v>17859051812.679996</v>
      </c>
      <c r="J15" s="96">
        <v>8186343516.8800011</v>
      </c>
      <c r="K15"/>
      <c r="L15"/>
      <c r="M15"/>
      <c r="N15"/>
      <c r="O15"/>
      <c r="P15"/>
      <c r="Q15"/>
      <c r="R15"/>
      <c r="S15"/>
    </row>
    <row r="16" spans="1:20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22" spans="4:19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4:19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4:19">
      <c r="D24"/>
      <c r="E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4:19"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pageMargins left="0.7" right="0.7" top="0.75" bottom="0.75" header="0.3" footer="0.3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2:T15"/>
  <sheetViews>
    <sheetView zoomScale="85" workbookViewId="0"/>
  </sheetViews>
  <sheetFormatPr defaultRowHeight="15"/>
  <cols>
    <col min="1" max="1" width="24.5703125" customWidth="1"/>
    <col min="2" max="2" width="20.28515625" customWidth="1"/>
    <col min="3" max="3" width="18.42578125" customWidth="1"/>
    <col min="4" max="4" width="15.28515625" customWidth="1"/>
    <col min="5" max="5" width="15.140625" customWidth="1"/>
    <col min="6" max="8" width="15.28515625" customWidth="1"/>
    <col min="9" max="9" width="18" customWidth="1"/>
    <col min="10" max="10" width="14.28515625" customWidth="1"/>
    <col min="11" max="11" width="18" customWidth="1"/>
    <col min="12" max="12" width="15.140625" customWidth="1"/>
    <col min="13" max="13" width="15.5703125" customWidth="1"/>
    <col min="14" max="16" width="15.28515625" customWidth="1"/>
    <col min="17" max="17" width="15.140625" customWidth="1"/>
    <col min="18" max="18" width="18" customWidth="1"/>
    <col min="19" max="19" width="14.28515625" customWidth="1"/>
    <col min="20" max="20" width="15.28515625" customWidth="1"/>
  </cols>
  <sheetData>
    <row r="2" spans="1:20">
      <c r="A2" s="97" t="s">
        <v>347</v>
      </c>
      <c r="B2" s="96" t="s">
        <v>1</v>
      </c>
      <c r="C2" s="126" t="s">
        <v>432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4" spans="1:20" s="7" customFormat="1">
      <c r="A4" s="97" t="s">
        <v>22</v>
      </c>
      <c r="B4" s="97" t="s">
        <v>447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</row>
    <row r="5" spans="1:20" s="47" customFormat="1" ht="75">
      <c r="A5" s="98" t="s">
        <v>369</v>
      </c>
      <c r="B5" s="99" t="s">
        <v>370</v>
      </c>
      <c r="C5" s="99" t="s">
        <v>448</v>
      </c>
      <c r="D5" s="99" t="s">
        <v>67</v>
      </c>
      <c r="E5" s="99" t="s">
        <v>434</v>
      </c>
      <c r="F5" s="99" t="s">
        <v>435</v>
      </c>
      <c r="G5" s="99" t="s">
        <v>436</v>
      </c>
      <c r="H5" s="99" t="s">
        <v>437</v>
      </c>
      <c r="I5" s="99" t="s">
        <v>449</v>
      </c>
      <c r="J5" s="99" t="s">
        <v>438</v>
      </c>
      <c r="K5"/>
      <c r="L5"/>
      <c r="M5"/>
      <c r="N5"/>
      <c r="O5"/>
      <c r="P5"/>
      <c r="Q5"/>
      <c r="R5"/>
      <c r="S5"/>
      <c r="T5"/>
    </row>
    <row r="6" spans="1:20">
      <c r="A6" s="100" t="s">
        <v>280</v>
      </c>
      <c r="B6" s="96">
        <v>356649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</row>
    <row r="7" spans="1:20">
      <c r="A7" s="100" t="s">
        <v>439</v>
      </c>
      <c r="B7" s="96">
        <v>1599014</v>
      </c>
      <c r="C7" s="96">
        <v>4376975229.8299999</v>
      </c>
      <c r="D7" s="96">
        <v>2716118875.0599999</v>
      </c>
      <c r="E7" s="96">
        <v>3226.48</v>
      </c>
      <c r="F7" s="96">
        <v>12041.19</v>
      </c>
      <c r="G7" s="96">
        <v>5714.49</v>
      </c>
      <c r="H7" s="96">
        <v>5218360.57</v>
      </c>
      <c r="I7" s="96">
        <v>907167851.16999996</v>
      </c>
      <c r="J7" s="96">
        <v>142337754.75</v>
      </c>
    </row>
    <row r="8" spans="1:20">
      <c r="A8" s="100" t="s">
        <v>440</v>
      </c>
      <c r="B8" s="96">
        <v>2343326</v>
      </c>
      <c r="C8" s="96">
        <v>18468666082.610001</v>
      </c>
      <c r="D8" s="96">
        <v>14762942667.780001</v>
      </c>
      <c r="E8" s="96">
        <v>9936.3700000000008</v>
      </c>
      <c r="F8" s="96">
        <v>95579.22</v>
      </c>
      <c r="G8" s="96">
        <v>14841.99</v>
      </c>
      <c r="H8" s="96">
        <v>19033020.059999999</v>
      </c>
      <c r="I8" s="96">
        <v>3914391489.98</v>
      </c>
      <c r="J8" s="96">
        <v>472325462.16000003</v>
      </c>
    </row>
    <row r="9" spans="1:20">
      <c r="A9" s="100" t="s">
        <v>441</v>
      </c>
      <c r="B9" s="96">
        <v>643430</v>
      </c>
      <c r="C9" s="96">
        <v>8962831130.3700008</v>
      </c>
      <c r="D9" s="96">
        <v>8813339512.3799992</v>
      </c>
      <c r="E9" s="96">
        <v>17667.419999999998</v>
      </c>
      <c r="F9" s="96">
        <v>140132.72</v>
      </c>
      <c r="G9" s="96">
        <v>22223.73</v>
      </c>
      <c r="H9" s="96">
        <v>15084088.189999999</v>
      </c>
      <c r="I9" s="96">
        <v>1903796743</v>
      </c>
      <c r="J9" s="96">
        <v>655420824.23000002</v>
      </c>
    </row>
    <row r="10" spans="1:20">
      <c r="A10" s="100" t="s">
        <v>442</v>
      </c>
      <c r="B10" s="96">
        <v>891276</v>
      </c>
      <c r="C10" s="96">
        <v>17532549662.259998</v>
      </c>
      <c r="D10" s="96">
        <v>17452304793.860001</v>
      </c>
      <c r="E10" s="96">
        <v>25352.74</v>
      </c>
      <c r="F10" s="96">
        <v>505224.54</v>
      </c>
      <c r="G10" s="96">
        <v>31965.01</v>
      </c>
      <c r="H10" s="96">
        <v>25940132.760000002</v>
      </c>
      <c r="I10" s="96">
        <v>3722155740</v>
      </c>
      <c r="J10" s="96">
        <v>1980470408.4400001</v>
      </c>
    </row>
    <row r="11" spans="1:20">
      <c r="A11" s="100" t="s">
        <v>443</v>
      </c>
      <c r="B11" s="96">
        <v>211323</v>
      </c>
      <c r="C11" s="96">
        <v>6604656444.1700001</v>
      </c>
      <c r="D11" s="96">
        <v>6584363461.1199999</v>
      </c>
      <c r="E11" s="96">
        <v>10062</v>
      </c>
      <c r="F11" s="96">
        <v>234406.7</v>
      </c>
      <c r="G11" s="96">
        <v>14259.41</v>
      </c>
      <c r="H11" s="96">
        <v>5717665.46</v>
      </c>
      <c r="I11" s="96">
        <v>1429943436.0899999</v>
      </c>
      <c r="J11" s="96">
        <v>1166211518.45</v>
      </c>
    </row>
    <row r="12" spans="1:20">
      <c r="A12" s="100" t="s">
        <v>444</v>
      </c>
      <c r="B12" s="96">
        <v>68447</v>
      </c>
      <c r="C12" s="96">
        <v>3251448265.5700002</v>
      </c>
      <c r="D12" s="96">
        <v>3244690643.8299999</v>
      </c>
      <c r="E12" s="96">
        <v>6558.39</v>
      </c>
      <c r="F12" s="96">
        <v>116310.62</v>
      </c>
      <c r="G12" s="96"/>
      <c r="H12" s="96">
        <v>1379761.52</v>
      </c>
      <c r="I12" s="96">
        <v>749962653.60000002</v>
      </c>
      <c r="J12" s="96">
        <v>715394830.76999998</v>
      </c>
    </row>
    <row r="13" spans="1:20">
      <c r="A13" s="100" t="s">
        <v>445</v>
      </c>
      <c r="B13" s="96">
        <v>30836</v>
      </c>
      <c r="C13" s="96">
        <v>2314068076.1799998</v>
      </c>
      <c r="D13" s="96">
        <v>2310545693.4099998</v>
      </c>
      <c r="E13" s="96">
        <v>1614.99</v>
      </c>
      <c r="F13" s="96">
        <v>62404.78</v>
      </c>
      <c r="G13" s="96"/>
      <c r="H13" s="96">
        <v>446825.94</v>
      </c>
      <c r="I13" s="96">
        <v>553176404.25</v>
      </c>
      <c r="J13" s="96">
        <v>541120298.94000006</v>
      </c>
    </row>
    <row r="14" spans="1:20">
      <c r="A14" s="100" t="s">
        <v>446</v>
      </c>
      <c r="B14" s="96">
        <v>16656</v>
      </c>
      <c r="C14" s="96">
        <v>3890682202.5900002</v>
      </c>
      <c r="D14" s="96">
        <v>3888612115.3899999</v>
      </c>
      <c r="E14" s="96">
        <v>2957.2</v>
      </c>
      <c r="F14" s="96">
        <v>121106.21</v>
      </c>
      <c r="G14" s="96"/>
      <c r="H14" s="96">
        <v>211527.47</v>
      </c>
      <c r="I14" s="96">
        <v>942861541.12</v>
      </c>
      <c r="J14" s="96">
        <v>936771767.45000005</v>
      </c>
    </row>
    <row r="15" spans="1:20">
      <c r="A15" s="100" t="s">
        <v>141</v>
      </c>
      <c r="B15" s="96">
        <v>6160957</v>
      </c>
      <c r="C15" s="96">
        <v>65401877093.580002</v>
      </c>
      <c r="D15" s="96">
        <v>59772917762.830002</v>
      </c>
      <c r="E15" s="96">
        <v>77375.59</v>
      </c>
      <c r="F15" s="96">
        <v>1287205.9799999997</v>
      </c>
      <c r="G15" s="96">
        <v>89004.63</v>
      </c>
      <c r="H15" s="96">
        <v>73031381.969999999</v>
      </c>
      <c r="I15" s="96">
        <v>14123455859.210001</v>
      </c>
      <c r="J15" s="96">
        <v>6610052865.1899996</v>
      </c>
    </row>
  </sheetData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2:U16"/>
  <sheetViews>
    <sheetView zoomScale="85" workbookViewId="0"/>
  </sheetViews>
  <sheetFormatPr defaultRowHeight="15"/>
  <cols>
    <col min="1" max="1" width="35" style="34" customWidth="1"/>
    <col min="2" max="2" width="20.28515625" style="34" customWidth="1"/>
    <col min="3" max="3" width="18.42578125" style="34" customWidth="1"/>
    <col min="4" max="4" width="15.28515625" style="34" customWidth="1"/>
    <col min="5" max="6" width="15.140625" style="34" customWidth="1"/>
    <col min="7" max="8" width="15.28515625" style="34" customWidth="1"/>
    <col min="9" max="10" width="14.28515625" style="34" customWidth="1"/>
    <col min="11" max="11" width="18" style="34" customWidth="1"/>
    <col min="12" max="12" width="15.140625" style="34" customWidth="1"/>
    <col min="13" max="13" width="15.5703125" style="34" customWidth="1"/>
    <col min="14" max="16" width="15.28515625" style="34" customWidth="1"/>
    <col min="17" max="17" width="15.140625" style="34" customWidth="1"/>
    <col min="18" max="19" width="14.28515625" style="34" customWidth="1"/>
    <col min="20" max="20" width="14.140625" style="34" customWidth="1"/>
    <col min="21" max="21" width="15.28515625" style="34" customWidth="1"/>
    <col min="22" max="16384" width="9.140625" style="34"/>
  </cols>
  <sheetData>
    <row r="2" spans="1:21">
      <c r="A2" s="97" t="s">
        <v>347</v>
      </c>
      <c r="B2" s="96" t="s">
        <v>1</v>
      </c>
      <c r="C2" s="126" t="s">
        <v>432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4" spans="1:21" s="35" customFormat="1">
      <c r="A4" s="97" t="s">
        <v>23</v>
      </c>
      <c r="B4" s="97" t="s">
        <v>4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  <c r="U4"/>
    </row>
    <row r="5" spans="1:21" s="48" customFormat="1" ht="75">
      <c r="A5" s="98" t="s">
        <v>450</v>
      </c>
      <c r="B5" s="99" t="s">
        <v>370</v>
      </c>
      <c r="C5" s="99" t="s">
        <v>451</v>
      </c>
      <c r="D5" s="99" t="s">
        <v>67</v>
      </c>
      <c r="E5" s="99" t="s">
        <v>434</v>
      </c>
      <c r="F5" s="99" t="s">
        <v>435</v>
      </c>
      <c r="G5" s="99" t="s">
        <v>436</v>
      </c>
      <c r="H5" s="99" t="s">
        <v>437</v>
      </c>
      <c r="I5" s="99" t="s">
        <v>449</v>
      </c>
      <c r="J5" s="99" t="s">
        <v>438</v>
      </c>
      <c r="K5"/>
      <c r="L5"/>
      <c r="M5"/>
      <c r="N5"/>
      <c r="O5"/>
      <c r="P5"/>
      <c r="Q5"/>
      <c r="R5"/>
      <c r="S5"/>
      <c r="T5"/>
      <c r="U5" s="47"/>
    </row>
    <row r="6" spans="1:21">
      <c r="A6" s="100" t="s">
        <v>280</v>
      </c>
      <c r="B6" s="96">
        <v>436283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/>
      <c r="L6"/>
      <c r="M6"/>
      <c r="N6"/>
      <c r="O6"/>
      <c r="P6"/>
      <c r="Q6"/>
      <c r="R6"/>
      <c r="S6"/>
      <c r="T6"/>
      <c r="U6"/>
    </row>
    <row r="7" spans="1:21">
      <c r="A7" s="100" t="s">
        <v>439</v>
      </c>
      <c r="B7" s="96">
        <v>949112</v>
      </c>
      <c r="C7" s="96">
        <v>1862500928.9200001</v>
      </c>
      <c r="D7" s="96">
        <v>1266861890.0799999</v>
      </c>
      <c r="E7" s="96">
        <v>469.64</v>
      </c>
      <c r="F7" s="96">
        <v>6665.44</v>
      </c>
      <c r="G7" s="96">
        <v>0</v>
      </c>
      <c r="H7" s="96">
        <v>5002157.43</v>
      </c>
      <c r="I7" s="96">
        <v>363224822.36000001</v>
      </c>
      <c r="J7" s="96">
        <v>78864339.870000005</v>
      </c>
      <c r="K7"/>
      <c r="L7"/>
      <c r="M7"/>
      <c r="N7"/>
      <c r="O7"/>
      <c r="P7"/>
      <c r="Q7"/>
      <c r="R7"/>
      <c r="S7"/>
      <c r="T7"/>
      <c r="U7"/>
    </row>
    <row r="8" spans="1:21">
      <c r="A8" s="100" t="s">
        <v>440</v>
      </c>
      <c r="B8" s="96">
        <v>695322</v>
      </c>
      <c r="C8" s="96">
        <v>5408771519.9499998</v>
      </c>
      <c r="D8" s="96">
        <v>4660741802.75</v>
      </c>
      <c r="E8" s="96">
        <v>812.87</v>
      </c>
      <c r="F8" s="96">
        <v>33569.74</v>
      </c>
      <c r="G8" s="96">
        <v>2209.9</v>
      </c>
      <c r="H8" s="96">
        <v>7946053.2199999997</v>
      </c>
      <c r="I8" s="96">
        <v>1120772963.54</v>
      </c>
      <c r="J8" s="96">
        <v>155633792.44999999</v>
      </c>
      <c r="K8"/>
      <c r="L8"/>
      <c r="M8"/>
      <c r="N8"/>
      <c r="O8"/>
      <c r="P8"/>
      <c r="Q8"/>
      <c r="R8"/>
      <c r="S8"/>
      <c r="T8"/>
      <c r="U8"/>
    </row>
    <row r="9" spans="1:21">
      <c r="A9" s="100" t="s">
        <v>441</v>
      </c>
      <c r="B9" s="96">
        <v>201261</v>
      </c>
      <c r="C9" s="96">
        <v>2797820612.0599999</v>
      </c>
      <c r="D9" s="96">
        <v>2769320431.3699999</v>
      </c>
      <c r="E9" s="96">
        <v>2635.81</v>
      </c>
      <c r="F9" s="96">
        <v>37973.86</v>
      </c>
      <c r="G9" s="96">
        <v>3921.13</v>
      </c>
      <c r="H9" s="96">
        <v>4913941.43</v>
      </c>
      <c r="I9" s="96">
        <v>590888098.26999998</v>
      </c>
      <c r="J9" s="96">
        <v>201975967.22999999</v>
      </c>
      <c r="K9"/>
      <c r="L9"/>
      <c r="M9"/>
      <c r="N9"/>
      <c r="O9"/>
      <c r="P9"/>
      <c r="Q9"/>
      <c r="R9"/>
      <c r="S9"/>
      <c r="T9"/>
      <c r="U9"/>
    </row>
    <row r="10" spans="1:21">
      <c r="A10" s="100" t="s">
        <v>442</v>
      </c>
      <c r="B10" s="96">
        <v>232960</v>
      </c>
      <c r="C10" s="96">
        <v>4559046265.54</v>
      </c>
      <c r="D10" s="96">
        <v>4543484693.5900002</v>
      </c>
      <c r="E10" s="96">
        <v>3678.6</v>
      </c>
      <c r="F10" s="96">
        <v>97648.21</v>
      </c>
      <c r="G10" s="96">
        <v>12828.34</v>
      </c>
      <c r="H10" s="96">
        <v>6020031.21</v>
      </c>
      <c r="I10" s="96">
        <v>963564573.13</v>
      </c>
      <c r="J10" s="96">
        <v>512031497.05000001</v>
      </c>
      <c r="K10"/>
      <c r="L10"/>
      <c r="M10"/>
      <c r="N10"/>
      <c r="O10"/>
      <c r="P10"/>
      <c r="Q10"/>
      <c r="R10"/>
      <c r="S10"/>
      <c r="T10"/>
      <c r="U10"/>
    </row>
    <row r="11" spans="1:21">
      <c r="A11" s="100" t="s">
        <v>443</v>
      </c>
      <c r="B11" s="96">
        <v>47453</v>
      </c>
      <c r="C11" s="96">
        <v>1475668383.3800001</v>
      </c>
      <c r="D11" s="96">
        <v>1472187189.27</v>
      </c>
      <c r="E11" s="96">
        <v>1813.8</v>
      </c>
      <c r="F11" s="96">
        <v>37211.51</v>
      </c>
      <c r="G11" s="96">
        <v>6027.2</v>
      </c>
      <c r="H11" s="96">
        <v>1231017.46</v>
      </c>
      <c r="I11" s="96">
        <v>323605224.22000003</v>
      </c>
      <c r="J11" s="96">
        <v>263824145.69999999</v>
      </c>
      <c r="K11"/>
      <c r="L11"/>
      <c r="M11"/>
      <c r="N11"/>
      <c r="O11"/>
      <c r="P11"/>
      <c r="Q11"/>
      <c r="R11"/>
      <c r="S11"/>
      <c r="T11"/>
      <c r="U11"/>
    </row>
    <row r="12" spans="1:21">
      <c r="A12" s="100" t="s">
        <v>444</v>
      </c>
      <c r="B12" s="96">
        <v>13415</v>
      </c>
      <c r="C12" s="96">
        <v>637062096.49000001</v>
      </c>
      <c r="D12" s="96">
        <v>635784378.62</v>
      </c>
      <c r="E12" s="96">
        <v>347.4</v>
      </c>
      <c r="F12" s="96">
        <v>19139.43</v>
      </c>
      <c r="G12" s="96"/>
      <c r="H12" s="96">
        <v>335784.24</v>
      </c>
      <c r="I12" s="96">
        <v>153366561.50999999</v>
      </c>
      <c r="J12" s="96">
        <v>146543281.56999999</v>
      </c>
      <c r="K12"/>
      <c r="L12"/>
      <c r="M12"/>
      <c r="N12"/>
      <c r="O12"/>
      <c r="P12"/>
      <c r="Q12"/>
      <c r="R12"/>
      <c r="S12"/>
      <c r="T12"/>
      <c r="U12"/>
    </row>
    <row r="13" spans="1:21">
      <c r="A13" s="100" t="s">
        <v>445</v>
      </c>
      <c r="B13" s="96">
        <v>5118</v>
      </c>
      <c r="C13" s="96">
        <v>381813220.19999999</v>
      </c>
      <c r="D13" s="96">
        <v>381034459.48000002</v>
      </c>
      <c r="E13" s="96">
        <v>10</v>
      </c>
      <c r="F13" s="96">
        <v>12305.05</v>
      </c>
      <c r="G13" s="96"/>
      <c r="H13" s="96">
        <v>78607.520000000004</v>
      </c>
      <c r="I13" s="96">
        <v>99735432.079999998</v>
      </c>
      <c r="J13" s="96">
        <v>97850176.980000004</v>
      </c>
      <c r="K13"/>
      <c r="L13"/>
      <c r="M13"/>
      <c r="N13"/>
      <c r="O13"/>
      <c r="P13"/>
      <c r="Q13"/>
      <c r="R13"/>
      <c r="S13"/>
      <c r="T13"/>
      <c r="U13"/>
    </row>
    <row r="14" spans="1:21">
      <c r="A14" s="100" t="s">
        <v>446</v>
      </c>
      <c r="B14" s="96">
        <v>2522</v>
      </c>
      <c r="C14" s="96">
        <v>510983935.12</v>
      </c>
      <c r="D14" s="96">
        <v>510191797.94</v>
      </c>
      <c r="E14" s="96">
        <v>579.29999999999995</v>
      </c>
      <c r="F14" s="96">
        <v>16502.53</v>
      </c>
      <c r="G14" s="96"/>
      <c r="H14" s="96">
        <v>29432.18</v>
      </c>
      <c r="I14" s="96">
        <v>120438278.36</v>
      </c>
      <c r="J14" s="96">
        <v>119567450.84</v>
      </c>
      <c r="K14"/>
      <c r="L14"/>
      <c r="M14"/>
      <c r="N14"/>
      <c r="O14"/>
      <c r="P14"/>
      <c r="Q14"/>
      <c r="R14"/>
      <c r="S14"/>
      <c r="T14"/>
      <c r="U14"/>
    </row>
    <row r="15" spans="1:21">
      <c r="A15" s="100" t="s">
        <v>141</v>
      </c>
      <c r="B15" s="96">
        <v>2583446</v>
      </c>
      <c r="C15" s="96">
        <v>17633666961.66</v>
      </c>
      <c r="D15" s="96">
        <v>16239606643.1</v>
      </c>
      <c r="E15" s="96">
        <v>10347.419999999998</v>
      </c>
      <c r="F15" s="96">
        <v>261015.77</v>
      </c>
      <c r="G15" s="96">
        <v>24986.570000000003</v>
      </c>
      <c r="H15" s="96">
        <v>25557024.689999998</v>
      </c>
      <c r="I15" s="96">
        <v>3735595953.4699998</v>
      </c>
      <c r="J15" s="96">
        <v>1576290651.6900001</v>
      </c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</sheetData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style="34" customWidth="1"/>
    <col min="2" max="2" width="17.28515625" style="34" customWidth="1"/>
    <col min="3" max="3" width="15.5703125" style="34" customWidth="1"/>
    <col min="4" max="4" width="19.28515625" style="34" customWidth="1"/>
    <col min="5" max="5" width="15.28515625" style="34" customWidth="1"/>
    <col min="6" max="6" width="14.28515625" style="34" customWidth="1"/>
    <col min="7" max="7" width="29.28515625" style="34" customWidth="1"/>
    <col min="8" max="9" width="16.140625" style="34" customWidth="1"/>
    <col min="10" max="10" width="18.85546875" style="34" customWidth="1"/>
    <col min="11" max="14" width="14.28515625" style="34" customWidth="1"/>
    <col min="15" max="15" width="15.2851562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5" ht="30">
      <c r="A1" s="97" t="s">
        <v>0</v>
      </c>
      <c r="B1" s="96" t="s">
        <v>1</v>
      </c>
      <c r="C1" s="131" t="s">
        <v>463</v>
      </c>
      <c r="D1" s="131"/>
      <c r="E1" s="131"/>
      <c r="F1" s="131"/>
      <c r="G1" s="131"/>
      <c r="H1" s="131"/>
      <c r="I1" s="131"/>
      <c r="J1" s="131"/>
      <c r="K1" s="131"/>
      <c r="L1" s="131"/>
      <c r="M1" s="104"/>
      <c r="N1" s="104"/>
      <c r="O1" s="16"/>
    </row>
    <row r="2" spans="1:15">
      <c r="A2" s="104"/>
      <c r="B2" s="104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04"/>
      <c r="N2" s="104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453</v>
      </c>
      <c r="B4" s="95" t="s">
        <v>454</v>
      </c>
      <c r="C4" s="95" t="s">
        <v>462</v>
      </c>
      <c r="D4" s="95" t="s">
        <v>448</v>
      </c>
      <c r="E4" s="95" t="s">
        <v>456</v>
      </c>
      <c r="F4" s="95" t="s">
        <v>352</v>
      </c>
      <c r="G4" s="95" t="s">
        <v>353</v>
      </c>
      <c r="H4" s="95" t="s">
        <v>354</v>
      </c>
      <c r="I4" s="95" t="s">
        <v>355</v>
      </c>
      <c r="J4" s="95" t="s">
        <v>356</v>
      </c>
      <c r="K4" s="95" t="s">
        <v>459</v>
      </c>
      <c r="L4" s="95" t="s">
        <v>460</v>
      </c>
      <c r="M4" s="95" t="s">
        <v>309</v>
      </c>
      <c r="N4"/>
      <c r="O4"/>
    </row>
    <row r="5" spans="1:15">
      <c r="A5" s="100" t="s">
        <v>280</v>
      </c>
      <c r="B5" s="96">
        <v>792932</v>
      </c>
      <c r="C5" s="96">
        <v>0</v>
      </c>
      <c r="D5" s="96">
        <v>0</v>
      </c>
      <c r="E5" s="96">
        <v>0</v>
      </c>
      <c r="F5" s="96">
        <v>0</v>
      </c>
      <c r="G5" s="96">
        <v>0</v>
      </c>
      <c r="H5" s="96">
        <v>0</v>
      </c>
      <c r="I5" s="96">
        <v>0</v>
      </c>
      <c r="J5" s="96">
        <v>0</v>
      </c>
      <c r="K5" s="96">
        <v>0</v>
      </c>
      <c r="L5" s="96">
        <v>227715845.56999999</v>
      </c>
      <c r="M5" s="96">
        <v>855.63</v>
      </c>
      <c r="N5"/>
    </row>
    <row r="6" spans="1:15">
      <c r="A6" s="100" t="s">
        <v>75</v>
      </c>
      <c r="B6" s="96">
        <v>686247</v>
      </c>
      <c r="C6" s="96">
        <v>146351627.73000002</v>
      </c>
      <c r="D6" s="96">
        <v>146358941.38999999</v>
      </c>
      <c r="E6" s="96">
        <v>114440050.5</v>
      </c>
      <c r="F6" s="96">
        <v>34485221.32</v>
      </c>
      <c r="G6" s="96">
        <v>33813487.600000001</v>
      </c>
      <c r="H6" s="96">
        <v>9353913</v>
      </c>
      <c r="I6" s="96">
        <v>17823252.23</v>
      </c>
      <c r="J6" s="96">
        <v>18964176.350000001</v>
      </c>
      <c r="K6" s="96">
        <v>31918890.890000001</v>
      </c>
      <c r="L6" s="96">
        <v>802513837.00999999</v>
      </c>
      <c r="M6" s="96">
        <v>14021363.550000001</v>
      </c>
      <c r="N6"/>
    </row>
    <row r="7" spans="1:15">
      <c r="A7" s="100" t="s">
        <v>76</v>
      </c>
      <c r="B7" s="96">
        <v>253569</v>
      </c>
      <c r="C7" s="96">
        <v>379981183.22000003</v>
      </c>
      <c r="D7" s="96">
        <v>379999894.83000004</v>
      </c>
      <c r="E7" s="96">
        <v>265446841.69999999</v>
      </c>
      <c r="F7" s="96">
        <v>86765476.319999993</v>
      </c>
      <c r="G7" s="96">
        <v>47229421.159999996</v>
      </c>
      <c r="H7" s="96">
        <v>26672658.950000003</v>
      </c>
      <c r="I7" s="96">
        <v>32806890.630000003</v>
      </c>
      <c r="J7" s="96">
        <v>71972394.640000001</v>
      </c>
      <c r="K7" s="96">
        <v>114553053.13</v>
      </c>
      <c r="L7" s="96">
        <v>209907533.20999998</v>
      </c>
      <c r="M7" s="96">
        <v>29952635.520000003</v>
      </c>
      <c r="N7"/>
    </row>
    <row r="8" spans="1:15">
      <c r="A8" s="100" t="s">
        <v>77</v>
      </c>
      <c r="B8" s="96">
        <v>367580</v>
      </c>
      <c r="C8" s="96">
        <v>915770824.83000004</v>
      </c>
      <c r="D8" s="96">
        <v>915802858.13999999</v>
      </c>
      <c r="E8" s="96">
        <v>516174213.25</v>
      </c>
      <c r="F8" s="96">
        <v>149244999.25999999</v>
      </c>
      <c r="G8" s="96">
        <v>53670397.960000001</v>
      </c>
      <c r="H8" s="96">
        <v>43096859.640000001</v>
      </c>
      <c r="I8" s="96">
        <v>43946657.210000001</v>
      </c>
      <c r="J8" s="96">
        <v>226215299.18000001</v>
      </c>
      <c r="K8" s="96">
        <v>399628644.88999999</v>
      </c>
      <c r="L8" s="96">
        <v>198648543.62</v>
      </c>
      <c r="M8" s="96">
        <v>47437029.93</v>
      </c>
      <c r="N8"/>
    </row>
    <row r="9" spans="1:15">
      <c r="A9" s="100" t="s">
        <v>78</v>
      </c>
      <c r="B9" s="96">
        <v>652094</v>
      </c>
      <c r="C9" s="96">
        <v>2161589343.1599998</v>
      </c>
      <c r="D9" s="96">
        <v>2161623957.0900002</v>
      </c>
      <c r="E9" s="96">
        <v>1195500791.1700001</v>
      </c>
      <c r="F9" s="96">
        <v>210113972.68000001</v>
      </c>
      <c r="G9" s="96">
        <v>62669914.159999996</v>
      </c>
      <c r="H9" s="96">
        <v>65267574.950000003</v>
      </c>
      <c r="I9" s="96">
        <v>51827443.840000004</v>
      </c>
      <c r="J9" s="96">
        <v>805621885.53999996</v>
      </c>
      <c r="K9" s="96">
        <v>966123165.91999996</v>
      </c>
      <c r="L9" s="96">
        <v>241595659.48999998</v>
      </c>
      <c r="M9" s="96">
        <v>69983649.969999999</v>
      </c>
      <c r="N9"/>
    </row>
    <row r="10" spans="1:15">
      <c r="A10" s="100" t="s">
        <v>79</v>
      </c>
      <c r="B10" s="96">
        <v>588682</v>
      </c>
      <c r="C10" s="96">
        <v>2635881709.3299999</v>
      </c>
      <c r="D10" s="96">
        <v>2635929684.29</v>
      </c>
      <c r="E10" s="96">
        <v>1891621891.0299997</v>
      </c>
      <c r="F10" s="96">
        <v>190472360.29000002</v>
      </c>
      <c r="G10" s="96">
        <v>62306382.490000002</v>
      </c>
      <c r="H10" s="96">
        <v>70555188.879999995</v>
      </c>
      <c r="I10" s="96">
        <v>52389991.519999996</v>
      </c>
      <c r="J10" s="96">
        <v>1515897967.8499999</v>
      </c>
      <c r="K10" s="96">
        <v>744307793.25999999</v>
      </c>
      <c r="L10" s="96">
        <v>159045561.09</v>
      </c>
      <c r="M10" s="96">
        <v>63408244.289999999</v>
      </c>
      <c r="N10"/>
    </row>
    <row r="11" spans="1:15">
      <c r="A11" s="100" t="s">
        <v>80</v>
      </c>
      <c r="B11" s="96">
        <v>666382</v>
      </c>
      <c r="C11" s="96">
        <v>3643621310.4099998</v>
      </c>
      <c r="D11" s="96">
        <v>3643677715.6999998</v>
      </c>
      <c r="E11" s="96">
        <v>2559008915.8299999</v>
      </c>
      <c r="F11" s="96">
        <v>216657500.34000003</v>
      </c>
      <c r="G11" s="96">
        <v>76576812.549999997</v>
      </c>
      <c r="H11" s="96">
        <v>83669789.359999999</v>
      </c>
      <c r="I11" s="96">
        <v>56700942.920000002</v>
      </c>
      <c r="J11" s="96">
        <v>2125403870.6599998</v>
      </c>
      <c r="K11" s="96">
        <v>1084668799.8699999</v>
      </c>
      <c r="L11" s="96">
        <v>155203027.69</v>
      </c>
      <c r="M11" s="96">
        <v>76208523.079999998</v>
      </c>
      <c r="N11"/>
    </row>
    <row r="12" spans="1:15">
      <c r="A12" s="100" t="s">
        <v>81</v>
      </c>
      <c r="B12" s="96">
        <v>570108</v>
      </c>
      <c r="C12" s="96">
        <v>3690095145.9900002</v>
      </c>
      <c r="D12" s="96">
        <v>3690145277.6999998</v>
      </c>
      <c r="E12" s="96">
        <v>2778479384.6799998</v>
      </c>
      <c r="F12" s="96">
        <v>219025076.80000001</v>
      </c>
      <c r="G12" s="96">
        <v>82716358.359999999</v>
      </c>
      <c r="H12" s="96">
        <v>89873130.939999998</v>
      </c>
      <c r="I12" s="96">
        <v>59366666.049999997</v>
      </c>
      <c r="J12" s="96">
        <v>2327498152.5300002</v>
      </c>
      <c r="K12" s="96">
        <v>911665893.01999998</v>
      </c>
      <c r="L12" s="96">
        <v>129936722.19</v>
      </c>
      <c r="M12" s="96">
        <v>76878781.390000001</v>
      </c>
      <c r="N12"/>
    </row>
    <row r="13" spans="1:15">
      <c r="A13" s="100" t="s">
        <v>82</v>
      </c>
      <c r="B13" s="96">
        <v>481407</v>
      </c>
      <c r="C13" s="96">
        <v>3602467621.1199999</v>
      </c>
      <c r="D13" s="96">
        <v>3602532031.71</v>
      </c>
      <c r="E13" s="96">
        <v>2822826987.9900002</v>
      </c>
      <c r="F13" s="96">
        <v>218131628.31999999</v>
      </c>
      <c r="G13" s="96">
        <v>84924196.670000002</v>
      </c>
      <c r="H13" s="96">
        <v>94245429.439999998</v>
      </c>
      <c r="I13" s="96">
        <v>60232815.870000005</v>
      </c>
      <c r="J13" s="96">
        <v>2365292917.6900001</v>
      </c>
      <c r="K13" s="96">
        <v>779705043.72000003</v>
      </c>
      <c r="L13" s="96">
        <v>108847530.47</v>
      </c>
      <c r="M13" s="96">
        <v>76500271.75999999</v>
      </c>
      <c r="N13"/>
    </row>
    <row r="14" spans="1:15">
      <c r="A14" s="100" t="s">
        <v>83</v>
      </c>
      <c r="B14" s="96">
        <v>410974</v>
      </c>
      <c r="C14" s="96">
        <v>3488325239.0899997</v>
      </c>
      <c r="D14" s="96">
        <v>3488385934.96</v>
      </c>
      <c r="E14" s="96">
        <v>2778880792.9200001</v>
      </c>
      <c r="F14" s="96">
        <v>210233671.5</v>
      </c>
      <c r="G14" s="96">
        <v>85122289.25</v>
      </c>
      <c r="H14" s="96">
        <v>96901504.079999998</v>
      </c>
      <c r="I14" s="96">
        <v>57429954.25</v>
      </c>
      <c r="J14" s="96">
        <v>2329193373.8400002</v>
      </c>
      <c r="K14" s="96">
        <v>709505142.03999996</v>
      </c>
      <c r="L14" s="96">
        <v>93563702.239999995</v>
      </c>
      <c r="M14" s="96">
        <v>74603415.799999997</v>
      </c>
      <c r="N14"/>
    </row>
    <row r="15" spans="1:15">
      <c r="A15" s="100" t="s">
        <v>84</v>
      </c>
      <c r="B15" s="96">
        <v>366421</v>
      </c>
      <c r="C15" s="96">
        <v>3471786668.1900001</v>
      </c>
      <c r="D15" s="96">
        <v>3471865433.5900002</v>
      </c>
      <c r="E15" s="96">
        <v>2825960507.4200001</v>
      </c>
      <c r="F15" s="96">
        <v>213492941.72</v>
      </c>
      <c r="G15" s="96">
        <v>81667888.770000011</v>
      </c>
      <c r="H15" s="96">
        <v>100100569.99000001</v>
      </c>
      <c r="I15" s="96">
        <v>53773269.129999995</v>
      </c>
      <c r="J15" s="96">
        <v>2376925837.8099999</v>
      </c>
      <c r="K15" s="96">
        <v>645904926.16999996</v>
      </c>
      <c r="L15" s="96">
        <v>84648714.00999999</v>
      </c>
      <c r="M15" s="96">
        <v>77706082.260000005</v>
      </c>
      <c r="N15"/>
    </row>
    <row r="16" spans="1:15">
      <c r="A16" s="100" t="s">
        <v>85</v>
      </c>
      <c r="B16" s="96">
        <v>267437</v>
      </c>
      <c r="C16" s="96">
        <v>2804976642.1700001</v>
      </c>
      <c r="D16" s="96">
        <v>2805127683.4000001</v>
      </c>
      <c r="E16" s="96">
        <v>2601429959.4900002</v>
      </c>
      <c r="F16" s="96">
        <v>197088726.26000002</v>
      </c>
      <c r="G16" s="96">
        <v>78056508.219999999</v>
      </c>
      <c r="H16" s="96">
        <v>100055045.21000001</v>
      </c>
      <c r="I16" s="96">
        <v>49831052.469999999</v>
      </c>
      <c r="J16" s="96">
        <v>2176398627.3299999</v>
      </c>
      <c r="K16" s="96">
        <v>203697723.91</v>
      </c>
      <c r="L16" s="96">
        <v>56903124.510000005</v>
      </c>
      <c r="M16" s="96">
        <v>103000193.55</v>
      </c>
      <c r="N16"/>
    </row>
    <row r="17" spans="1:14">
      <c r="A17" s="100" t="s">
        <v>86</v>
      </c>
      <c r="B17" s="96">
        <v>276049</v>
      </c>
      <c r="C17" s="96">
        <v>3177462239.3299999</v>
      </c>
      <c r="D17" s="96">
        <v>3177648522.3899999</v>
      </c>
      <c r="E17" s="96">
        <v>3059026014.8099999</v>
      </c>
      <c r="F17" s="96">
        <v>210003258.91</v>
      </c>
      <c r="G17" s="96">
        <v>81496970.430000007</v>
      </c>
      <c r="H17" s="96">
        <v>98363084.689999998</v>
      </c>
      <c r="I17" s="96">
        <v>48081722.219999999</v>
      </c>
      <c r="J17" s="96">
        <v>2621080978.5599999</v>
      </c>
      <c r="K17" s="96">
        <v>118622507.58000001</v>
      </c>
      <c r="L17" s="96">
        <v>44977962.43</v>
      </c>
      <c r="M17" s="96">
        <v>151786015.00999999</v>
      </c>
      <c r="N17"/>
    </row>
    <row r="18" spans="1:14">
      <c r="A18" s="100" t="s">
        <v>87</v>
      </c>
      <c r="B18" s="96">
        <v>226979</v>
      </c>
      <c r="C18" s="96">
        <v>2836020440.0500002</v>
      </c>
      <c r="D18" s="96">
        <v>2836246986.48</v>
      </c>
      <c r="E18" s="96">
        <v>2765398400.3800001</v>
      </c>
      <c r="F18" s="96">
        <v>175875901.72</v>
      </c>
      <c r="G18" s="96">
        <v>63925547.530000001</v>
      </c>
      <c r="H18" s="96">
        <v>90865428.930000007</v>
      </c>
      <c r="I18" s="96">
        <v>40732043.200000003</v>
      </c>
      <c r="J18" s="96">
        <v>2393999479</v>
      </c>
      <c r="K18" s="96">
        <v>70848586.099999994</v>
      </c>
      <c r="L18" s="96">
        <v>32436706.609999999</v>
      </c>
      <c r="M18" s="96">
        <v>167132967.34999999</v>
      </c>
      <c r="N18"/>
    </row>
    <row r="19" spans="1:14">
      <c r="A19" s="100" t="s">
        <v>88</v>
      </c>
      <c r="B19" s="96">
        <v>220464</v>
      </c>
      <c r="C19" s="96">
        <v>2975847452.27</v>
      </c>
      <c r="D19" s="96">
        <v>2976055493.1700001</v>
      </c>
      <c r="E19" s="96">
        <v>2928330084.5999999</v>
      </c>
      <c r="F19" s="96">
        <v>175955998.56999999</v>
      </c>
      <c r="G19" s="96">
        <v>64868935.960000001</v>
      </c>
      <c r="H19" s="96">
        <v>91249803.299999997</v>
      </c>
      <c r="I19" s="96">
        <v>37825172.960000001</v>
      </c>
      <c r="J19" s="96">
        <v>2558430173.8099999</v>
      </c>
      <c r="K19" s="96">
        <v>47725408.57</v>
      </c>
      <c r="L19" s="96">
        <v>25652505.68</v>
      </c>
      <c r="M19" s="96">
        <v>205392282.19999999</v>
      </c>
      <c r="N19"/>
    </row>
    <row r="20" spans="1:14">
      <c r="A20" s="100" t="s">
        <v>89</v>
      </c>
      <c r="B20" s="96">
        <v>206521</v>
      </c>
      <c r="C20" s="96">
        <v>2993242347.1100001</v>
      </c>
      <c r="D20" s="96">
        <v>2993434786.2800002</v>
      </c>
      <c r="E20" s="96">
        <v>2959650847.3899999</v>
      </c>
      <c r="F20" s="96">
        <v>170285169.53999999</v>
      </c>
      <c r="G20" s="96">
        <v>66484510.320000008</v>
      </c>
      <c r="H20" s="96">
        <v>90920608.790000007</v>
      </c>
      <c r="I20" s="96">
        <v>35199735.539999999</v>
      </c>
      <c r="J20" s="96">
        <v>2596760823.1999998</v>
      </c>
      <c r="K20" s="96">
        <v>33783938.890000001</v>
      </c>
      <c r="L20" s="96">
        <v>23229707.43</v>
      </c>
      <c r="M20" s="96">
        <v>233651143.25</v>
      </c>
      <c r="N20"/>
    </row>
    <row r="21" spans="1:14">
      <c r="A21" s="100" t="s">
        <v>90</v>
      </c>
      <c r="B21" s="96">
        <v>190792</v>
      </c>
      <c r="C21" s="96">
        <v>2956469507.8900003</v>
      </c>
      <c r="D21" s="96">
        <v>2956709154.9300003</v>
      </c>
      <c r="E21" s="96">
        <v>2931116925.1399999</v>
      </c>
      <c r="F21" s="96">
        <v>164915798.34</v>
      </c>
      <c r="G21" s="96">
        <v>68032251.049999997</v>
      </c>
      <c r="H21" s="96">
        <v>89176853.829999998</v>
      </c>
      <c r="I21" s="96">
        <v>32275695.600000001</v>
      </c>
      <c r="J21" s="96">
        <v>2576716326.3199997</v>
      </c>
      <c r="K21" s="96">
        <v>25592229.789999999</v>
      </c>
      <c r="L21" s="96">
        <v>18144214.789999999</v>
      </c>
      <c r="M21" s="96">
        <v>254966489.65000001</v>
      </c>
      <c r="N21"/>
    </row>
    <row r="22" spans="1:14">
      <c r="A22" s="100" t="s">
        <v>91</v>
      </c>
      <c r="B22" s="96">
        <v>204581</v>
      </c>
      <c r="C22" s="96">
        <v>3375207816.1000004</v>
      </c>
      <c r="D22" s="96">
        <v>3375436530.3099999</v>
      </c>
      <c r="E22" s="96">
        <v>3355057313.9699998</v>
      </c>
      <c r="F22" s="96">
        <v>157951639.13999999</v>
      </c>
      <c r="G22" s="96">
        <v>72313390.579999998</v>
      </c>
      <c r="H22" s="96">
        <v>85000812.709999993</v>
      </c>
      <c r="I22" s="96">
        <v>29124476.699999999</v>
      </c>
      <c r="J22" s="96">
        <v>3010666994.8400002</v>
      </c>
      <c r="K22" s="96">
        <v>20379216.34</v>
      </c>
      <c r="L22" s="96">
        <v>15335684.119999999</v>
      </c>
      <c r="M22" s="96">
        <v>313325755.78000003</v>
      </c>
      <c r="N22"/>
    </row>
    <row r="23" spans="1:14">
      <c r="A23" s="100" t="s">
        <v>92</v>
      </c>
      <c r="B23" s="96">
        <v>172729</v>
      </c>
      <c r="C23" s="96">
        <v>3020179439.5600004</v>
      </c>
      <c r="D23" s="96">
        <v>3020393013.2600002</v>
      </c>
      <c r="E23" s="96">
        <v>3004443613.6900001</v>
      </c>
      <c r="F23" s="96">
        <v>161139193.59</v>
      </c>
      <c r="G23" s="96">
        <v>74944288.450000003</v>
      </c>
      <c r="H23" s="96">
        <v>83832787.890000001</v>
      </c>
      <c r="I23" s="96">
        <v>28361198.209999997</v>
      </c>
      <c r="J23" s="96">
        <v>2656166145.5500002</v>
      </c>
      <c r="K23" s="96">
        <v>15949399.57</v>
      </c>
      <c r="L23" s="96">
        <v>11937151.539999999</v>
      </c>
      <c r="M23" s="96">
        <v>300528439.88999999</v>
      </c>
      <c r="N23"/>
    </row>
    <row r="24" spans="1:14">
      <c r="A24" s="100" t="s">
        <v>93</v>
      </c>
      <c r="B24" s="96">
        <v>154528</v>
      </c>
      <c r="C24" s="96">
        <v>2858506791.1300001</v>
      </c>
      <c r="D24" s="96">
        <v>2858707707.7599998</v>
      </c>
      <c r="E24" s="96">
        <v>2845614381.1199999</v>
      </c>
      <c r="F24" s="96">
        <v>154765153.05000001</v>
      </c>
      <c r="G24" s="96">
        <v>79120622.590000004</v>
      </c>
      <c r="H24" s="96">
        <v>83787031.460000008</v>
      </c>
      <c r="I24" s="96">
        <v>26305254.700000003</v>
      </c>
      <c r="J24" s="96">
        <v>2501636319.3200002</v>
      </c>
      <c r="K24" s="96">
        <v>13093326.640000001</v>
      </c>
      <c r="L24" s="96">
        <v>12093543.25</v>
      </c>
      <c r="M24" s="96">
        <v>301803490.75999999</v>
      </c>
      <c r="N24"/>
    </row>
    <row r="25" spans="1:14">
      <c r="A25" s="100" t="s">
        <v>94</v>
      </c>
      <c r="B25" s="96">
        <v>150968</v>
      </c>
      <c r="C25" s="96">
        <v>2943908455.6500001</v>
      </c>
      <c r="D25" s="96">
        <v>2944131993.3000002</v>
      </c>
      <c r="E25" s="96">
        <v>2933190096.8599997</v>
      </c>
      <c r="F25" s="96">
        <v>155625026.89999998</v>
      </c>
      <c r="G25" s="96">
        <v>88119243.5</v>
      </c>
      <c r="H25" s="96">
        <v>85203518.200000003</v>
      </c>
      <c r="I25" s="96">
        <v>27161856.219999999</v>
      </c>
      <c r="J25" s="96">
        <v>2577080452.04</v>
      </c>
      <c r="K25" s="96">
        <v>10941896.439999999</v>
      </c>
      <c r="L25" s="96">
        <v>11879982.810000001</v>
      </c>
      <c r="M25" s="96">
        <v>325647473.68000001</v>
      </c>
      <c r="N25"/>
    </row>
    <row r="26" spans="1:14">
      <c r="A26" s="100" t="s">
        <v>95</v>
      </c>
      <c r="B26" s="96">
        <v>209498</v>
      </c>
      <c r="C26" s="96">
        <v>4383187043</v>
      </c>
      <c r="D26" s="96">
        <v>4383496847.8400002</v>
      </c>
      <c r="E26" s="96">
        <v>4367437177.2399998</v>
      </c>
      <c r="F26" s="96">
        <v>267013953.26999998</v>
      </c>
      <c r="G26" s="96">
        <v>129460725.70999999</v>
      </c>
      <c r="H26" s="96">
        <v>148929945.59999999</v>
      </c>
      <c r="I26" s="96">
        <v>41892941.299999997</v>
      </c>
      <c r="J26" s="96">
        <v>3780139611.3599997</v>
      </c>
      <c r="K26" s="96">
        <v>16059670.6</v>
      </c>
      <c r="L26" s="96">
        <v>16064155.129999999</v>
      </c>
      <c r="M26" s="96">
        <v>518000540.69</v>
      </c>
      <c r="N26"/>
    </row>
    <row r="27" spans="1:14">
      <c r="A27" s="100" t="s">
        <v>96</v>
      </c>
      <c r="B27" s="96">
        <v>136452</v>
      </c>
      <c r="C27" s="96">
        <v>3129879287.3699999</v>
      </c>
      <c r="D27" s="96">
        <v>3130108000.04</v>
      </c>
      <c r="E27" s="96">
        <v>3118735891.1500001</v>
      </c>
      <c r="F27" s="96">
        <v>246397882.75</v>
      </c>
      <c r="G27" s="96">
        <v>122333125.8</v>
      </c>
      <c r="H27" s="96">
        <v>144630367.59</v>
      </c>
      <c r="I27" s="96">
        <v>37514016.75</v>
      </c>
      <c r="J27" s="96">
        <v>2567860498.2599998</v>
      </c>
      <c r="K27" s="96">
        <v>11372108.889999999</v>
      </c>
      <c r="L27" s="96">
        <v>11773024.390000001</v>
      </c>
      <c r="M27" s="96">
        <v>407749341.37</v>
      </c>
      <c r="N27"/>
    </row>
    <row r="28" spans="1:14">
      <c r="A28" s="100" t="s">
        <v>97</v>
      </c>
      <c r="B28" s="96">
        <v>95327</v>
      </c>
      <c r="C28" s="96">
        <v>2377496121.3800001</v>
      </c>
      <c r="D28" s="96">
        <v>2377677189.5100002</v>
      </c>
      <c r="E28" s="96">
        <v>2369672320.9299998</v>
      </c>
      <c r="F28" s="96">
        <v>212868206.31999999</v>
      </c>
      <c r="G28" s="96">
        <v>108180995.35000001</v>
      </c>
      <c r="H28" s="96">
        <v>137800501.72999999</v>
      </c>
      <c r="I28" s="96">
        <v>34047952.43</v>
      </c>
      <c r="J28" s="96">
        <v>1876774665.0999999</v>
      </c>
      <c r="K28" s="96">
        <v>8004868.5800000001</v>
      </c>
      <c r="L28" s="96">
        <v>10201201.680000002</v>
      </c>
      <c r="M28" s="96">
        <v>337249797.63</v>
      </c>
      <c r="N28"/>
    </row>
    <row r="29" spans="1:14">
      <c r="A29" s="100" t="s">
        <v>98</v>
      </c>
      <c r="B29" s="96">
        <v>67420</v>
      </c>
      <c r="C29" s="96">
        <v>1816858760.05</v>
      </c>
      <c r="D29" s="96">
        <v>1816999948.8700001</v>
      </c>
      <c r="E29" s="96">
        <v>1811315977.5799999</v>
      </c>
      <c r="F29" s="96">
        <v>180825123.56</v>
      </c>
      <c r="G29" s="96">
        <v>91722213.409999996</v>
      </c>
      <c r="H29" s="96">
        <v>129859128.13000001</v>
      </c>
      <c r="I29" s="96">
        <v>31460418.509999998</v>
      </c>
      <c r="J29" s="96">
        <v>1377449093.97</v>
      </c>
      <c r="K29" s="96">
        <v>5683971.29</v>
      </c>
      <c r="L29" s="96">
        <v>8478893.0600000005</v>
      </c>
      <c r="M29" s="96">
        <v>280359167.14999998</v>
      </c>
      <c r="N29"/>
    </row>
    <row r="30" spans="1:14">
      <c r="A30" s="100" t="s">
        <v>99</v>
      </c>
      <c r="B30" s="96">
        <v>52760</v>
      </c>
      <c r="C30" s="96">
        <v>1528159760.74</v>
      </c>
      <c r="D30" s="96">
        <v>1528280087.25</v>
      </c>
      <c r="E30" s="96">
        <v>1523371206.5699999</v>
      </c>
      <c r="F30" s="96">
        <v>154098547.27000001</v>
      </c>
      <c r="G30" s="96">
        <v>80991629.659999996</v>
      </c>
      <c r="H30" s="96">
        <v>127450624.03999999</v>
      </c>
      <c r="I30" s="96">
        <v>28681597.379999999</v>
      </c>
      <c r="J30" s="96">
        <v>1132148808.22</v>
      </c>
      <c r="K30" s="96">
        <v>4908880.68</v>
      </c>
      <c r="L30" s="96">
        <v>5791060.3200000003</v>
      </c>
      <c r="M30" s="96">
        <v>255462850.83999997</v>
      </c>
      <c r="N30"/>
    </row>
    <row r="31" spans="1:14">
      <c r="A31" s="100" t="s">
        <v>100</v>
      </c>
      <c r="B31" s="96">
        <v>57276</v>
      </c>
      <c r="C31" s="96">
        <v>1799365723.53</v>
      </c>
      <c r="D31" s="96">
        <v>1799506249.53</v>
      </c>
      <c r="E31" s="96">
        <v>1793807023.6199999</v>
      </c>
      <c r="F31" s="96">
        <v>191691310.19</v>
      </c>
      <c r="G31" s="96">
        <v>100232814.97</v>
      </c>
      <c r="H31" s="96">
        <v>179016885.22</v>
      </c>
      <c r="I31" s="96">
        <v>34852791.189999998</v>
      </c>
      <c r="J31" s="96">
        <v>1288013222.05</v>
      </c>
      <c r="K31" s="96">
        <v>5699225.9099999992</v>
      </c>
      <c r="L31" s="96">
        <v>7266668.79</v>
      </c>
      <c r="M31" s="96">
        <v>325729775.38999999</v>
      </c>
      <c r="N31"/>
    </row>
    <row r="32" spans="1:14">
      <c r="A32" s="100" t="s">
        <v>101</v>
      </c>
      <c r="B32" s="96">
        <v>41656</v>
      </c>
      <c r="C32" s="96">
        <v>1433987919.0800002</v>
      </c>
      <c r="D32" s="96">
        <v>1434090253.25</v>
      </c>
      <c r="E32" s="96">
        <v>1430388995.6700001</v>
      </c>
      <c r="F32" s="96">
        <v>155606005.28</v>
      </c>
      <c r="G32" s="96">
        <v>83750652.5</v>
      </c>
      <c r="H32" s="96">
        <v>166523985.97</v>
      </c>
      <c r="I32" s="96">
        <v>30130054.32</v>
      </c>
      <c r="J32" s="96">
        <v>994378297.60000002</v>
      </c>
      <c r="K32" s="96">
        <v>3701257.58</v>
      </c>
      <c r="L32" s="96">
        <v>4542633.99</v>
      </c>
      <c r="M32" s="96">
        <v>279303365.18000001</v>
      </c>
      <c r="N32"/>
    </row>
    <row r="33" spans="1:14">
      <c r="A33" s="100" t="s">
        <v>102</v>
      </c>
      <c r="B33" s="96">
        <v>31111</v>
      </c>
      <c r="C33" s="96">
        <v>1164716665.53</v>
      </c>
      <c r="D33" s="96">
        <v>1164786131.9300001</v>
      </c>
      <c r="E33" s="96">
        <v>1161888035.71</v>
      </c>
      <c r="F33" s="96">
        <v>129231809.30000001</v>
      </c>
      <c r="G33" s="96">
        <v>70632254.879999995</v>
      </c>
      <c r="H33" s="96">
        <v>157590569.62</v>
      </c>
      <c r="I33" s="96">
        <v>28287949.43</v>
      </c>
      <c r="J33" s="96">
        <v>776145452.48000002</v>
      </c>
      <c r="K33" s="96">
        <v>2898096.22</v>
      </c>
      <c r="L33" s="96">
        <v>5115556.28</v>
      </c>
      <c r="M33" s="96">
        <v>239354688.97999999</v>
      </c>
      <c r="N33"/>
    </row>
    <row r="34" spans="1:14">
      <c r="A34" s="100" t="s">
        <v>103</v>
      </c>
      <c r="B34" s="96">
        <v>23789</v>
      </c>
      <c r="C34" s="96">
        <v>962262709.04000008</v>
      </c>
      <c r="D34" s="96">
        <v>962323630.38</v>
      </c>
      <c r="E34" s="96">
        <v>960181017.68000007</v>
      </c>
      <c r="F34" s="96">
        <v>109531579.75999999</v>
      </c>
      <c r="G34" s="96">
        <v>62371261.700000003</v>
      </c>
      <c r="H34" s="96">
        <v>147426769.78</v>
      </c>
      <c r="I34" s="96">
        <v>25905987.73</v>
      </c>
      <c r="J34" s="96">
        <v>614945418.71000004</v>
      </c>
      <c r="K34" s="96">
        <v>2142612.7000000002</v>
      </c>
      <c r="L34" s="96">
        <v>2880263.5300000003</v>
      </c>
      <c r="M34" s="96">
        <v>206649045.90000001</v>
      </c>
      <c r="N34"/>
    </row>
    <row r="35" spans="1:14">
      <c r="A35" s="100" t="s">
        <v>104</v>
      </c>
      <c r="B35" s="96">
        <v>18628</v>
      </c>
      <c r="C35" s="96">
        <v>808841187.74000001</v>
      </c>
      <c r="D35" s="96">
        <v>808904528.01999998</v>
      </c>
      <c r="E35" s="96">
        <v>807279672.58000004</v>
      </c>
      <c r="F35" s="96">
        <v>94044615.770000011</v>
      </c>
      <c r="G35" s="96">
        <v>55000815.849999994</v>
      </c>
      <c r="H35" s="96">
        <v>136846218.72999999</v>
      </c>
      <c r="I35" s="96">
        <v>21303698.66</v>
      </c>
      <c r="J35" s="96">
        <v>500084323.56999999</v>
      </c>
      <c r="K35" s="96">
        <v>1624855.44</v>
      </c>
      <c r="L35" s="96">
        <v>3481812.82</v>
      </c>
      <c r="M35" s="96">
        <v>179550962.78</v>
      </c>
      <c r="N35"/>
    </row>
    <row r="36" spans="1:14">
      <c r="A36" s="100" t="s">
        <v>105</v>
      </c>
      <c r="B36" s="96">
        <v>22448</v>
      </c>
      <c r="C36" s="96">
        <v>1063596461.86</v>
      </c>
      <c r="D36" s="96">
        <v>1063650157.65</v>
      </c>
      <c r="E36" s="96">
        <v>1060871519.27</v>
      </c>
      <c r="F36" s="96">
        <v>126186009.28</v>
      </c>
      <c r="G36" s="96">
        <v>80426154.570000008</v>
      </c>
      <c r="H36" s="96">
        <v>220575181</v>
      </c>
      <c r="I36" s="96">
        <v>29442106.390000001</v>
      </c>
      <c r="J36" s="96">
        <v>604242068.02999997</v>
      </c>
      <c r="K36" s="96">
        <v>2778638.38</v>
      </c>
      <c r="L36" s="96">
        <v>3155072.43</v>
      </c>
      <c r="M36" s="96">
        <v>242761901.13999999</v>
      </c>
      <c r="N36"/>
    </row>
    <row r="37" spans="1:14">
      <c r="A37" s="100" t="s">
        <v>106</v>
      </c>
      <c r="B37" s="96">
        <v>14603</v>
      </c>
      <c r="C37" s="96">
        <v>764771175.67999995</v>
      </c>
      <c r="D37" s="96">
        <v>764810732.70000005</v>
      </c>
      <c r="E37" s="96">
        <v>763137610.19999993</v>
      </c>
      <c r="F37" s="96">
        <v>94579486.030000001</v>
      </c>
      <c r="G37" s="96">
        <v>62762588</v>
      </c>
      <c r="H37" s="96">
        <v>171393008.11000001</v>
      </c>
      <c r="I37" s="96">
        <v>21900469.690000001</v>
      </c>
      <c r="J37" s="96">
        <v>412502058.37</v>
      </c>
      <c r="K37" s="96">
        <v>1673122.5</v>
      </c>
      <c r="L37" s="96">
        <v>3019604.23</v>
      </c>
      <c r="M37" s="96">
        <v>179359695.51999998</v>
      </c>
      <c r="N37"/>
    </row>
    <row r="38" spans="1:14">
      <c r="A38" s="100" t="s">
        <v>107</v>
      </c>
      <c r="B38" s="96">
        <v>10866</v>
      </c>
      <c r="C38" s="96">
        <v>623544529.31000006</v>
      </c>
      <c r="D38" s="96">
        <v>623580158.88999999</v>
      </c>
      <c r="E38" s="96">
        <v>622886772.96000004</v>
      </c>
      <c r="F38" s="96">
        <v>78564511.560000002</v>
      </c>
      <c r="G38" s="96">
        <v>53965567.989999995</v>
      </c>
      <c r="H38" s="96">
        <v>147277729.13</v>
      </c>
      <c r="I38" s="96">
        <v>18801206.649999999</v>
      </c>
      <c r="J38" s="96">
        <v>324277757.63</v>
      </c>
      <c r="K38" s="96">
        <v>693385.92999999993</v>
      </c>
      <c r="L38" s="96">
        <v>2210191.73</v>
      </c>
      <c r="M38" s="96">
        <v>149038292.75999999</v>
      </c>
      <c r="N38"/>
    </row>
    <row r="39" spans="1:14">
      <c r="A39" s="100" t="s">
        <v>108</v>
      </c>
      <c r="B39" s="96">
        <v>8366</v>
      </c>
      <c r="C39" s="96">
        <v>521824187.85000002</v>
      </c>
      <c r="D39" s="96">
        <v>521849471.50999999</v>
      </c>
      <c r="E39" s="96">
        <v>520412364.30000001</v>
      </c>
      <c r="F39" s="96">
        <v>62785149.43</v>
      </c>
      <c r="G39" s="96">
        <v>48555690.950000003</v>
      </c>
      <c r="H39" s="96">
        <v>123228799.83000001</v>
      </c>
      <c r="I39" s="96">
        <v>15362571.370000001</v>
      </c>
      <c r="J39" s="96">
        <v>270480152.72000003</v>
      </c>
      <c r="K39" s="96">
        <v>1437107.21</v>
      </c>
      <c r="L39" s="96">
        <v>2216160.2399999998</v>
      </c>
      <c r="M39" s="96">
        <v>127596549.34</v>
      </c>
      <c r="N39"/>
    </row>
    <row r="40" spans="1:14">
      <c r="A40" s="100" t="s">
        <v>109</v>
      </c>
      <c r="B40" s="96">
        <v>6555</v>
      </c>
      <c r="C40" s="96">
        <v>441662496.85000002</v>
      </c>
      <c r="D40" s="96">
        <v>441678403.85000002</v>
      </c>
      <c r="E40" s="96">
        <v>441006595.89999998</v>
      </c>
      <c r="F40" s="96">
        <v>53362826.810000002</v>
      </c>
      <c r="G40" s="96">
        <v>40265744.829999998</v>
      </c>
      <c r="H40" s="96">
        <v>114777413.05000001</v>
      </c>
      <c r="I40" s="96">
        <v>13542018.98</v>
      </c>
      <c r="J40" s="96">
        <v>219058592.22999999</v>
      </c>
      <c r="K40" s="96">
        <v>671807.95</v>
      </c>
      <c r="L40" s="96">
        <v>1426197.9300000002</v>
      </c>
      <c r="M40" s="96">
        <v>109075257.43000001</v>
      </c>
      <c r="N40"/>
    </row>
    <row r="41" spans="1:14">
      <c r="A41" s="100" t="s">
        <v>110</v>
      </c>
      <c r="B41" s="96">
        <v>5394</v>
      </c>
      <c r="C41" s="96">
        <v>390458192.5</v>
      </c>
      <c r="D41" s="96">
        <v>390481819.55000001</v>
      </c>
      <c r="E41" s="96">
        <v>390183940.63999999</v>
      </c>
      <c r="F41" s="96">
        <v>45522721.839999996</v>
      </c>
      <c r="G41" s="96">
        <v>40226208.390000001</v>
      </c>
      <c r="H41" s="96">
        <v>100673563.03</v>
      </c>
      <c r="I41" s="96">
        <v>11739288.74</v>
      </c>
      <c r="J41" s="96">
        <v>192022158.63999999</v>
      </c>
      <c r="K41" s="96">
        <v>297878.90999999997</v>
      </c>
      <c r="L41" s="96">
        <v>832975.8</v>
      </c>
      <c r="M41" s="96">
        <v>96961221.650000006</v>
      </c>
      <c r="N41"/>
    </row>
    <row r="42" spans="1:14">
      <c r="A42" s="100" t="s">
        <v>111</v>
      </c>
      <c r="B42" s="96">
        <v>4378</v>
      </c>
      <c r="C42" s="96">
        <v>338880927.44</v>
      </c>
      <c r="D42" s="96">
        <v>338887119.81999999</v>
      </c>
      <c r="E42" s="96">
        <v>338565845.22000003</v>
      </c>
      <c r="F42" s="96">
        <v>38464962.289999999</v>
      </c>
      <c r="G42" s="96">
        <v>36027155.590000004</v>
      </c>
      <c r="H42" s="96">
        <v>85035382.219999999</v>
      </c>
      <c r="I42" s="96">
        <v>10704926.110000001</v>
      </c>
      <c r="J42" s="96">
        <v>168333419.00999999</v>
      </c>
      <c r="K42" s="96">
        <v>321274.59999999998</v>
      </c>
      <c r="L42" s="96">
        <v>847268.48</v>
      </c>
      <c r="M42" s="96">
        <v>85222021.170000002</v>
      </c>
      <c r="N42"/>
    </row>
    <row r="43" spans="1:14">
      <c r="A43" s="100" t="s">
        <v>112</v>
      </c>
      <c r="B43" s="96">
        <v>3412</v>
      </c>
      <c r="C43" s="96">
        <v>281208179.47000003</v>
      </c>
      <c r="D43" s="96">
        <v>281230672.97000003</v>
      </c>
      <c r="E43" s="96">
        <v>280914946.02999997</v>
      </c>
      <c r="F43" s="96">
        <v>30736859.890000001</v>
      </c>
      <c r="G43" s="96">
        <v>32564926.34</v>
      </c>
      <c r="H43" s="96">
        <v>70615960.030000001</v>
      </c>
      <c r="I43" s="96">
        <v>8024588.7199999997</v>
      </c>
      <c r="J43" s="96">
        <v>138972611.05000001</v>
      </c>
      <c r="K43" s="96">
        <v>315726.94</v>
      </c>
      <c r="L43" s="96">
        <v>727005.91999999993</v>
      </c>
      <c r="M43" s="96">
        <v>71100766.75999999</v>
      </c>
      <c r="N43"/>
    </row>
    <row r="44" spans="1:14">
      <c r="A44" s="100" t="s">
        <v>113</v>
      </c>
      <c r="B44" s="96">
        <v>3053</v>
      </c>
      <c r="C44" s="96">
        <v>266935673.09</v>
      </c>
      <c r="D44" s="96">
        <v>266938025.39000002</v>
      </c>
      <c r="E44" s="96">
        <v>266404763.84</v>
      </c>
      <c r="F44" s="96">
        <v>27965260.23</v>
      </c>
      <c r="G44" s="96">
        <v>32020792.079999998</v>
      </c>
      <c r="H44" s="96">
        <v>69476033.060000002</v>
      </c>
      <c r="I44" s="96">
        <v>6935225.3300000001</v>
      </c>
      <c r="J44" s="96">
        <v>130007453.14</v>
      </c>
      <c r="K44" s="96">
        <v>533261.55000000005</v>
      </c>
      <c r="L44" s="96">
        <v>1247613.53</v>
      </c>
      <c r="M44" s="96">
        <v>68253794.179999992</v>
      </c>
      <c r="N44"/>
    </row>
    <row r="45" spans="1:14">
      <c r="A45" s="100" t="s">
        <v>114</v>
      </c>
      <c r="B45" s="96">
        <v>2471</v>
      </c>
      <c r="C45" s="96">
        <v>228377456.25999999</v>
      </c>
      <c r="D45" s="96">
        <v>228383391.25999999</v>
      </c>
      <c r="E45" s="96">
        <v>228016458.67000002</v>
      </c>
      <c r="F45" s="96">
        <v>24905582.350000001</v>
      </c>
      <c r="G45" s="96">
        <v>30299275.5</v>
      </c>
      <c r="H45" s="96">
        <v>54755577.390000001</v>
      </c>
      <c r="I45" s="96">
        <v>6504357.6799999997</v>
      </c>
      <c r="J45" s="96">
        <v>111551665.75</v>
      </c>
      <c r="K45" s="96">
        <v>366932.58999999997</v>
      </c>
      <c r="L45" s="96">
        <v>279803.53999999998</v>
      </c>
      <c r="M45" s="96">
        <v>58042281.209999993</v>
      </c>
      <c r="N45"/>
    </row>
    <row r="46" spans="1:14">
      <c r="A46" s="100" t="s">
        <v>115</v>
      </c>
      <c r="B46" s="96">
        <v>2318</v>
      </c>
      <c r="C46" s="96">
        <v>226000531.63999999</v>
      </c>
      <c r="D46" s="96">
        <v>226001496.63999999</v>
      </c>
      <c r="E46" s="96">
        <v>225644342.90000001</v>
      </c>
      <c r="F46" s="96">
        <v>21878306.979999997</v>
      </c>
      <c r="G46" s="96">
        <v>31488865.32</v>
      </c>
      <c r="H46" s="96">
        <v>60398247.119999997</v>
      </c>
      <c r="I46" s="96">
        <v>5648240.5600000005</v>
      </c>
      <c r="J46" s="96">
        <v>106230682.92</v>
      </c>
      <c r="K46" s="96">
        <v>357153.74</v>
      </c>
      <c r="L46" s="96">
        <v>250131.47</v>
      </c>
      <c r="M46" s="96">
        <v>58318983.699999996</v>
      </c>
      <c r="N46"/>
    </row>
    <row r="47" spans="1:14">
      <c r="A47" s="100" t="s">
        <v>116</v>
      </c>
      <c r="B47" s="96">
        <v>3269</v>
      </c>
      <c r="C47" s="96">
        <v>342323909.50999999</v>
      </c>
      <c r="D47" s="96">
        <v>342332475.50999999</v>
      </c>
      <c r="E47" s="96">
        <v>342018189.55000001</v>
      </c>
      <c r="F47" s="96">
        <v>36362542.990000002</v>
      </c>
      <c r="G47" s="96">
        <v>49446834.739999995</v>
      </c>
      <c r="H47" s="96">
        <v>82968956.790000007</v>
      </c>
      <c r="I47" s="96">
        <v>10057631.98</v>
      </c>
      <c r="J47" s="96">
        <v>163182223.05000001</v>
      </c>
      <c r="K47" s="96">
        <v>314285.96000000002</v>
      </c>
      <c r="L47" s="96">
        <v>1032629.21</v>
      </c>
      <c r="M47" s="96">
        <v>88673552.36999999</v>
      </c>
      <c r="N47"/>
    </row>
    <row r="48" spans="1:14">
      <c r="A48" s="100" t="s">
        <v>117</v>
      </c>
      <c r="B48" s="96">
        <v>2497</v>
      </c>
      <c r="C48" s="96">
        <v>286700304.03000003</v>
      </c>
      <c r="D48" s="96">
        <v>286707667.53000003</v>
      </c>
      <c r="E48" s="96">
        <v>286552462.08000004</v>
      </c>
      <c r="F48" s="96">
        <v>27744594.619999997</v>
      </c>
      <c r="G48" s="96">
        <v>46201969.950000003</v>
      </c>
      <c r="H48" s="96">
        <v>68555808.00999999</v>
      </c>
      <c r="I48" s="96">
        <v>6748637.21</v>
      </c>
      <c r="J48" s="96">
        <v>137301452.29000002</v>
      </c>
      <c r="K48" s="96">
        <v>155205.45000000001</v>
      </c>
      <c r="L48" s="96">
        <v>443686.46</v>
      </c>
      <c r="M48" s="96">
        <v>76054161.480000004</v>
      </c>
      <c r="N48"/>
    </row>
    <row r="49" spans="1:14">
      <c r="A49" s="100" t="s">
        <v>118</v>
      </c>
      <c r="B49" s="96">
        <v>1949</v>
      </c>
      <c r="C49" s="96">
        <v>243239335.81999999</v>
      </c>
      <c r="D49" s="96">
        <v>243265288.19</v>
      </c>
      <c r="E49" s="96">
        <v>242938871.83000001</v>
      </c>
      <c r="F49" s="96">
        <v>22544067.469999999</v>
      </c>
      <c r="G49" s="96">
        <v>41300568.07</v>
      </c>
      <c r="H49" s="96">
        <v>59080028.460000001</v>
      </c>
      <c r="I49" s="96">
        <v>5504512.5299999993</v>
      </c>
      <c r="J49" s="96">
        <v>114509695.3</v>
      </c>
      <c r="K49" s="96">
        <v>326416.36</v>
      </c>
      <c r="L49" s="96">
        <v>735905.51</v>
      </c>
      <c r="M49" s="96">
        <v>66671412.600000001</v>
      </c>
      <c r="N49"/>
    </row>
    <row r="50" spans="1:14">
      <c r="A50" s="100" t="s">
        <v>119</v>
      </c>
      <c r="B50" s="96">
        <v>1485</v>
      </c>
      <c r="C50" s="96">
        <v>200249278.10000002</v>
      </c>
      <c r="D50" s="96">
        <v>200258809.10000002</v>
      </c>
      <c r="E50" s="96">
        <v>200105765.06999999</v>
      </c>
      <c r="F50" s="96">
        <v>18579786.350000001</v>
      </c>
      <c r="G50" s="96">
        <v>36962467.57</v>
      </c>
      <c r="H50" s="96">
        <v>51899326.769999996</v>
      </c>
      <c r="I50" s="96">
        <v>5275708.51</v>
      </c>
      <c r="J50" s="96">
        <v>87388475.870000005</v>
      </c>
      <c r="K50" s="96">
        <v>153044.03</v>
      </c>
      <c r="L50" s="96">
        <v>595846.21</v>
      </c>
      <c r="M50" s="96">
        <v>55659858.07</v>
      </c>
      <c r="N50"/>
    </row>
    <row r="51" spans="1:14">
      <c r="A51" s="100" t="s">
        <v>120</v>
      </c>
      <c r="B51" s="96">
        <v>1188</v>
      </c>
      <c r="C51" s="96">
        <v>172004477.02000001</v>
      </c>
      <c r="D51" s="96">
        <v>172010821.02000001</v>
      </c>
      <c r="E51" s="96">
        <v>171782133.65000001</v>
      </c>
      <c r="F51" s="96">
        <v>17391046.18</v>
      </c>
      <c r="G51" s="96">
        <v>32628780.880000003</v>
      </c>
      <c r="H51" s="96">
        <v>43049414.189999998</v>
      </c>
      <c r="I51" s="96">
        <v>3739624.3</v>
      </c>
      <c r="J51" s="96">
        <v>74973268.099999994</v>
      </c>
      <c r="K51" s="96">
        <v>228687.37</v>
      </c>
      <c r="L51" s="96">
        <v>569669.54</v>
      </c>
      <c r="M51" s="96">
        <v>48519868.289999999</v>
      </c>
      <c r="N51"/>
    </row>
    <row r="52" spans="1:14">
      <c r="A52" s="100" t="s">
        <v>121</v>
      </c>
      <c r="B52" s="96">
        <v>886</v>
      </c>
      <c r="C52" s="96">
        <v>137039079.22</v>
      </c>
      <c r="D52" s="96">
        <v>137040129.22</v>
      </c>
      <c r="E52" s="96">
        <v>137025305.68000001</v>
      </c>
      <c r="F52" s="96">
        <v>12797840.67</v>
      </c>
      <c r="G52" s="96">
        <v>32096058.34</v>
      </c>
      <c r="H52" s="96">
        <v>32420141.41</v>
      </c>
      <c r="I52" s="96">
        <v>3295124.5999999996</v>
      </c>
      <c r="J52" s="96">
        <v>56416140.659999996</v>
      </c>
      <c r="K52" s="96">
        <v>14823.54</v>
      </c>
      <c r="L52" s="96">
        <v>171147.8</v>
      </c>
      <c r="M52" s="96">
        <v>37476457.359999999</v>
      </c>
      <c r="N52"/>
    </row>
    <row r="53" spans="1:14">
      <c r="A53" s="100" t="s">
        <v>122</v>
      </c>
      <c r="B53" s="96">
        <v>814</v>
      </c>
      <c r="C53" s="96">
        <v>134104504.91</v>
      </c>
      <c r="D53" s="96">
        <v>134105674.91</v>
      </c>
      <c r="E53" s="96">
        <v>134105674.91</v>
      </c>
      <c r="F53" s="96">
        <v>10464794.210000001</v>
      </c>
      <c r="G53" s="96">
        <v>33302867.349999998</v>
      </c>
      <c r="H53" s="96">
        <v>31409483.91</v>
      </c>
      <c r="I53" s="96">
        <v>2913665.9000000004</v>
      </c>
      <c r="J53" s="96">
        <v>56014863.540000007</v>
      </c>
      <c r="K53" s="96">
        <v>0</v>
      </c>
      <c r="L53" s="96">
        <v>113416.08</v>
      </c>
      <c r="M53" s="96">
        <v>36608945.699999996</v>
      </c>
      <c r="N53"/>
    </row>
    <row r="54" spans="1:14">
      <c r="A54" s="100" t="s">
        <v>123</v>
      </c>
      <c r="B54" s="96">
        <v>677</v>
      </c>
      <c r="C54" s="96">
        <v>118306128.23</v>
      </c>
      <c r="D54" s="96">
        <v>118309402.43000001</v>
      </c>
      <c r="E54" s="96">
        <v>117996741.48</v>
      </c>
      <c r="F54" s="96">
        <v>10608354.98</v>
      </c>
      <c r="G54" s="96">
        <v>29179200.150000002</v>
      </c>
      <c r="H54" s="96">
        <v>28901225.219999999</v>
      </c>
      <c r="I54" s="96">
        <v>2278253.63</v>
      </c>
      <c r="J54" s="96">
        <v>47029707.5</v>
      </c>
      <c r="K54" s="96">
        <v>312660.95</v>
      </c>
      <c r="L54" s="96">
        <v>284950.66000000003</v>
      </c>
      <c r="M54" s="96">
        <v>32491779.979999997</v>
      </c>
      <c r="N54"/>
    </row>
    <row r="55" spans="1:14">
      <c r="A55" s="100" t="s">
        <v>124</v>
      </c>
      <c r="B55" s="96">
        <v>1060</v>
      </c>
      <c r="C55" s="96">
        <v>200971834</v>
      </c>
      <c r="D55" s="96">
        <v>200973184</v>
      </c>
      <c r="E55" s="96">
        <v>200773443.85999998</v>
      </c>
      <c r="F55" s="96">
        <v>16783086.140000001</v>
      </c>
      <c r="G55" s="96">
        <v>53211002.609999999</v>
      </c>
      <c r="H55" s="96">
        <v>38013664.420000002</v>
      </c>
      <c r="I55" s="96">
        <v>4362960.25</v>
      </c>
      <c r="J55" s="96">
        <v>88402730.439999998</v>
      </c>
      <c r="K55" s="96">
        <v>199740.13999999998</v>
      </c>
      <c r="L55" s="96">
        <v>265634.03999999998</v>
      </c>
      <c r="M55" s="96">
        <v>55600375.549999997</v>
      </c>
      <c r="N55"/>
    </row>
    <row r="56" spans="1:14">
      <c r="A56" s="100" t="s">
        <v>125</v>
      </c>
      <c r="B56" s="96">
        <v>851</v>
      </c>
      <c r="C56" s="96">
        <v>177854339.94999999</v>
      </c>
      <c r="D56" s="96">
        <v>177869827.94999999</v>
      </c>
      <c r="E56" s="96">
        <v>177743312.13</v>
      </c>
      <c r="F56" s="96">
        <v>11804628.859999999</v>
      </c>
      <c r="G56" s="96">
        <v>51700188.609999999</v>
      </c>
      <c r="H56" s="96">
        <v>43009383.430000007</v>
      </c>
      <c r="I56" s="96">
        <v>7418698.96</v>
      </c>
      <c r="J56" s="96">
        <v>63810412.270000003</v>
      </c>
      <c r="K56" s="96">
        <v>126515.82</v>
      </c>
      <c r="L56" s="96">
        <v>323128.18</v>
      </c>
      <c r="M56" s="96">
        <v>46979524.140000001</v>
      </c>
      <c r="N56"/>
    </row>
    <row r="57" spans="1:14">
      <c r="A57" s="100" t="s">
        <v>126</v>
      </c>
      <c r="B57" s="96">
        <v>898</v>
      </c>
      <c r="C57" s="96">
        <v>210027586.91999999</v>
      </c>
      <c r="D57" s="96">
        <v>210039826.91999999</v>
      </c>
      <c r="E57" s="96">
        <v>210016659.63</v>
      </c>
      <c r="F57" s="96">
        <v>17170062.300000001</v>
      </c>
      <c r="G57" s="96">
        <v>64619516.619999997</v>
      </c>
      <c r="H57" s="96">
        <v>47137050.100000001</v>
      </c>
      <c r="I57" s="96">
        <v>3565435.4899999998</v>
      </c>
      <c r="J57" s="96">
        <v>77524595.11999999</v>
      </c>
      <c r="K57" s="96">
        <v>23167.29</v>
      </c>
      <c r="L57" s="96">
        <v>402498.24</v>
      </c>
      <c r="M57" s="96">
        <v>56134198.640000001</v>
      </c>
      <c r="N57"/>
    </row>
    <row r="58" spans="1:14">
      <c r="A58" s="100" t="s">
        <v>127</v>
      </c>
      <c r="B58" s="96">
        <v>620</v>
      </c>
      <c r="C58" s="96">
        <v>163545097.08000001</v>
      </c>
      <c r="D58" s="96">
        <v>163545247.08000001</v>
      </c>
      <c r="E58" s="96">
        <v>163219869.26000002</v>
      </c>
      <c r="F58" s="96">
        <v>9520945.8900000006</v>
      </c>
      <c r="G58" s="96">
        <v>58280771.480000004</v>
      </c>
      <c r="H58" s="96">
        <v>27201467.98</v>
      </c>
      <c r="I58" s="96">
        <v>3888609.46</v>
      </c>
      <c r="J58" s="96">
        <v>64328074.450000003</v>
      </c>
      <c r="K58" s="96">
        <v>325377.82</v>
      </c>
      <c r="L58" s="96">
        <v>332228.24</v>
      </c>
      <c r="M58" s="96">
        <v>42554973.199999996</v>
      </c>
      <c r="N58"/>
    </row>
    <row r="59" spans="1:14">
      <c r="A59" s="100" t="s">
        <v>128</v>
      </c>
      <c r="B59" s="96">
        <v>481</v>
      </c>
      <c r="C59" s="96">
        <v>141415637.44</v>
      </c>
      <c r="D59" s="96">
        <v>141416977.44</v>
      </c>
      <c r="E59" s="96">
        <v>141416977.44</v>
      </c>
      <c r="F59" s="96">
        <v>9591872.6400000006</v>
      </c>
      <c r="G59" s="96">
        <v>53739947.909999996</v>
      </c>
      <c r="H59" s="96">
        <v>25814561.810000002</v>
      </c>
      <c r="I59" s="96">
        <v>1842338.08</v>
      </c>
      <c r="J59" s="96">
        <v>50428257</v>
      </c>
      <c r="K59" s="96">
        <v>0</v>
      </c>
      <c r="L59" s="96">
        <v>161982.68</v>
      </c>
      <c r="M59" s="96">
        <v>36341277.149999999</v>
      </c>
      <c r="N59"/>
    </row>
    <row r="60" spans="1:14">
      <c r="A60" s="100" t="s">
        <v>129</v>
      </c>
      <c r="B60" s="96">
        <v>359</v>
      </c>
      <c r="C60" s="96">
        <v>116335444.36</v>
      </c>
      <c r="D60" s="96">
        <v>116336619.36</v>
      </c>
      <c r="E60" s="96">
        <v>116026361.95</v>
      </c>
      <c r="F60" s="96">
        <v>3770825.2299999995</v>
      </c>
      <c r="G60" s="96">
        <v>44815375.439999998</v>
      </c>
      <c r="H60" s="96">
        <v>20505789.800000001</v>
      </c>
      <c r="I60" s="96">
        <v>2873478</v>
      </c>
      <c r="J60" s="96">
        <v>44060893.480000004</v>
      </c>
      <c r="K60" s="96">
        <v>310257.40999999997</v>
      </c>
      <c r="L60" s="96">
        <v>45777.65</v>
      </c>
      <c r="M60" s="96">
        <v>29939292.82</v>
      </c>
      <c r="N60"/>
    </row>
    <row r="61" spans="1:14">
      <c r="A61" s="100" t="s">
        <v>130</v>
      </c>
      <c r="B61" s="96">
        <v>320</v>
      </c>
      <c r="C61" s="96">
        <v>113312850.81</v>
      </c>
      <c r="D61" s="96">
        <v>113313450.81</v>
      </c>
      <c r="E61" s="96">
        <v>112978386.68000001</v>
      </c>
      <c r="F61" s="96">
        <v>5741255.7399999993</v>
      </c>
      <c r="G61" s="96">
        <v>48979162.740000002</v>
      </c>
      <c r="H61" s="96">
        <v>13414381.140000001</v>
      </c>
      <c r="I61" s="96">
        <v>2153010.0300000003</v>
      </c>
      <c r="J61" s="96">
        <v>42690577.030000001</v>
      </c>
      <c r="K61" s="96">
        <v>335064.13</v>
      </c>
      <c r="L61" s="96">
        <v>146150.12</v>
      </c>
      <c r="M61" s="96">
        <v>28156076.16</v>
      </c>
      <c r="N61"/>
    </row>
    <row r="62" spans="1:14">
      <c r="A62" s="100" t="s">
        <v>131</v>
      </c>
      <c r="B62" s="96">
        <v>239</v>
      </c>
      <c r="C62" s="96">
        <v>92070431.579999998</v>
      </c>
      <c r="D62" s="96">
        <v>92072931.579999998</v>
      </c>
      <c r="E62" s="96">
        <v>92072789.040000007</v>
      </c>
      <c r="F62" s="96">
        <v>4593062.0799999991</v>
      </c>
      <c r="G62" s="96">
        <v>36119614.880000003</v>
      </c>
      <c r="H62" s="96">
        <v>12863503.23</v>
      </c>
      <c r="I62" s="96">
        <v>2551472.0299999998</v>
      </c>
      <c r="J62" s="96">
        <v>35945136.82</v>
      </c>
      <c r="K62" s="96">
        <v>142.54</v>
      </c>
      <c r="L62" s="96">
        <v>97416.12999999999</v>
      </c>
      <c r="M62" s="96">
        <v>23790317.120000001</v>
      </c>
      <c r="N62"/>
    </row>
    <row r="63" spans="1:14">
      <c r="A63" s="100" t="s">
        <v>132</v>
      </c>
      <c r="B63" s="96">
        <v>277</v>
      </c>
      <c r="C63" s="96">
        <v>117268730.03</v>
      </c>
      <c r="D63" s="96">
        <v>117268750.03</v>
      </c>
      <c r="E63" s="96">
        <v>117237239.09</v>
      </c>
      <c r="F63" s="96">
        <v>4860958.67</v>
      </c>
      <c r="G63" s="96">
        <v>56880059.539999999</v>
      </c>
      <c r="H63" s="96">
        <v>14204636.600000001</v>
      </c>
      <c r="I63" s="96">
        <v>456626.16</v>
      </c>
      <c r="J63" s="96">
        <v>40834958.119999997</v>
      </c>
      <c r="K63" s="96">
        <v>31510.94</v>
      </c>
      <c r="L63" s="96">
        <v>52353.74</v>
      </c>
      <c r="M63" s="96">
        <v>28147315.259999998</v>
      </c>
      <c r="N63"/>
    </row>
    <row r="64" spans="1:14">
      <c r="A64" s="100" t="s">
        <v>133</v>
      </c>
      <c r="B64" s="96">
        <v>206</v>
      </c>
      <c r="C64" s="96">
        <v>97478973.859999999</v>
      </c>
      <c r="D64" s="96">
        <v>97479543.859999999</v>
      </c>
      <c r="E64" s="96">
        <v>97479378.679999992</v>
      </c>
      <c r="F64" s="96">
        <v>3404938.92</v>
      </c>
      <c r="G64" s="96">
        <v>42454799.670000002</v>
      </c>
      <c r="H64" s="96">
        <v>12500812.32</v>
      </c>
      <c r="I64" s="96">
        <v>11831.02</v>
      </c>
      <c r="J64" s="96">
        <v>39106996.75</v>
      </c>
      <c r="K64" s="96">
        <v>165.18</v>
      </c>
      <c r="L64" s="96">
        <v>82168.09</v>
      </c>
      <c r="M64" s="96">
        <v>25020629.389999997</v>
      </c>
      <c r="N64"/>
    </row>
    <row r="65" spans="1:14">
      <c r="A65" s="100" t="s">
        <v>134</v>
      </c>
      <c r="B65" s="96">
        <v>165</v>
      </c>
      <c r="C65" s="96">
        <v>86616896.590000004</v>
      </c>
      <c r="D65" s="96">
        <v>86616896.590000004</v>
      </c>
      <c r="E65" s="96">
        <v>86616896.590000004</v>
      </c>
      <c r="F65" s="96">
        <v>2563655.27</v>
      </c>
      <c r="G65" s="96">
        <v>52446715.080000006</v>
      </c>
      <c r="H65" s="96">
        <v>7738644.4000000004</v>
      </c>
      <c r="I65" s="96">
        <v>459590.6</v>
      </c>
      <c r="J65" s="96">
        <v>23408291.239999998</v>
      </c>
      <c r="K65" s="96"/>
      <c r="L65" s="96">
        <v>20207.62</v>
      </c>
      <c r="M65" s="96">
        <v>17988654.670000002</v>
      </c>
      <c r="N65"/>
    </row>
    <row r="66" spans="1:14">
      <c r="A66" s="100" t="s">
        <v>135</v>
      </c>
      <c r="B66" s="96">
        <v>139</v>
      </c>
      <c r="C66" s="96">
        <v>79695817.989999995</v>
      </c>
      <c r="D66" s="96">
        <v>79705817.989999995</v>
      </c>
      <c r="E66" s="96">
        <v>79700658.540000007</v>
      </c>
      <c r="F66" s="96">
        <v>1179160.4100000001</v>
      </c>
      <c r="G66" s="96">
        <v>38569601</v>
      </c>
      <c r="H66" s="96">
        <v>12899550.870000001</v>
      </c>
      <c r="I66" s="96">
        <v>3120.67</v>
      </c>
      <c r="J66" s="96">
        <v>27049225.59</v>
      </c>
      <c r="K66" s="96">
        <v>5159.45</v>
      </c>
      <c r="L66" s="96">
        <v>2614.1799999999998</v>
      </c>
      <c r="M66" s="96">
        <v>19491623.449999999</v>
      </c>
      <c r="N66"/>
    </row>
    <row r="67" spans="1:14">
      <c r="A67" s="100" t="s">
        <v>136</v>
      </c>
      <c r="B67" s="96">
        <v>105</v>
      </c>
      <c r="C67" s="96">
        <v>65630572.839999996</v>
      </c>
      <c r="D67" s="96">
        <v>65630572.839999996</v>
      </c>
      <c r="E67" s="96">
        <v>65630572.839999996</v>
      </c>
      <c r="F67" s="96">
        <v>1254202.1400000001</v>
      </c>
      <c r="G67" s="96">
        <v>35738675.850000001</v>
      </c>
      <c r="H67" s="96">
        <v>7282451.8300000001</v>
      </c>
      <c r="I67" s="96">
        <v>709214.04</v>
      </c>
      <c r="J67" s="96">
        <v>20646028.98</v>
      </c>
      <c r="K67" s="96"/>
      <c r="L67" s="96">
        <v>7924.06</v>
      </c>
      <c r="M67" s="96">
        <v>14978989.720000001</v>
      </c>
      <c r="N67"/>
    </row>
    <row r="68" spans="1:14">
      <c r="A68" s="100" t="s">
        <v>137</v>
      </c>
      <c r="B68" s="96">
        <v>72</v>
      </c>
      <c r="C68" s="96">
        <v>48398604.409999996</v>
      </c>
      <c r="D68" s="96">
        <v>48398604.409999996</v>
      </c>
      <c r="E68" s="96">
        <v>48398604.409999996</v>
      </c>
      <c r="F68" s="96">
        <v>2647476.59</v>
      </c>
      <c r="G68" s="96">
        <v>25243700.370000001</v>
      </c>
      <c r="H68" s="96">
        <v>5269782.6399999997</v>
      </c>
      <c r="I68" s="96"/>
      <c r="J68" s="96">
        <v>15237644.809999999</v>
      </c>
      <c r="K68" s="96"/>
      <c r="L68" s="96">
        <v>68015.539999999994</v>
      </c>
      <c r="M68" s="96">
        <v>11216564.939999999</v>
      </c>
      <c r="N68"/>
    </row>
    <row r="69" spans="1:14">
      <c r="A69" s="100" t="s">
        <v>138</v>
      </c>
      <c r="B69" s="96">
        <v>121</v>
      </c>
      <c r="C69" s="96">
        <v>90403557.060000002</v>
      </c>
      <c r="D69" s="96">
        <v>90403557.060000002</v>
      </c>
      <c r="E69" s="96">
        <v>90403557.060000002</v>
      </c>
      <c r="F69" s="96">
        <v>2042801.36</v>
      </c>
      <c r="G69" s="96">
        <v>55021526.210000001</v>
      </c>
      <c r="H69" s="96">
        <v>9112730.4800000004</v>
      </c>
      <c r="I69" s="96">
        <v>397981.29</v>
      </c>
      <c r="J69" s="96">
        <v>23828517.719999999</v>
      </c>
      <c r="K69" s="96"/>
      <c r="L69" s="96">
        <v>158165.19</v>
      </c>
      <c r="M69" s="96">
        <v>18954645.149999999</v>
      </c>
      <c r="N69"/>
    </row>
    <row r="70" spans="1:14">
      <c r="A70" s="100" t="s">
        <v>139</v>
      </c>
      <c r="B70" s="96">
        <v>87</v>
      </c>
      <c r="C70" s="96">
        <v>73731241.810000002</v>
      </c>
      <c r="D70" s="96">
        <v>73731241.810000002</v>
      </c>
      <c r="E70" s="96">
        <v>73731241.810000002</v>
      </c>
      <c r="F70" s="96">
        <v>1779597.4600000002</v>
      </c>
      <c r="G70" s="96">
        <v>46176283.310000002</v>
      </c>
      <c r="H70" s="96">
        <v>6570480.8700000001</v>
      </c>
      <c r="I70" s="96"/>
      <c r="J70" s="96">
        <v>19204880.169999998</v>
      </c>
      <c r="K70" s="96"/>
      <c r="L70" s="96">
        <v>55735.93</v>
      </c>
      <c r="M70" s="96">
        <v>15174606.82</v>
      </c>
      <c r="N70"/>
    </row>
    <row r="71" spans="1:14">
      <c r="A71" s="100" t="s">
        <v>140</v>
      </c>
      <c r="B71" s="96">
        <v>413</v>
      </c>
      <c r="C71" s="96">
        <v>892831720.07000005</v>
      </c>
      <c r="D71" s="96">
        <v>892832820.07000005</v>
      </c>
      <c r="E71" s="96">
        <v>892832820.07000005</v>
      </c>
      <c r="F71" s="96">
        <v>11146966.619999999</v>
      </c>
      <c r="G71" s="96">
        <v>687666323.33000004</v>
      </c>
      <c r="H71" s="96">
        <v>46175380.949999996</v>
      </c>
      <c r="I71" s="96">
        <v>1057272.8700000001</v>
      </c>
      <c r="J71" s="96">
        <v>146786876.30000001</v>
      </c>
      <c r="K71" s="96">
        <v>0</v>
      </c>
      <c r="L71" s="96">
        <v>722920.43</v>
      </c>
      <c r="M71" s="96">
        <v>154892584.91000003</v>
      </c>
      <c r="N71"/>
    </row>
    <row r="72" spans="1:14">
      <c r="A72" s="100" t="s">
        <v>141</v>
      </c>
      <c r="B72" s="96">
        <v>8744403</v>
      </c>
      <c r="C72" s="96">
        <v>83031263147.379974</v>
      </c>
      <c r="D72" s="96">
        <v>83035544055.239975</v>
      </c>
      <c r="E72" s="96">
        <v>76012524405.929977</v>
      </c>
      <c r="F72" s="96">
        <v>6084837948.5200081</v>
      </c>
      <c r="G72" s="96">
        <v>4554120888.6900015</v>
      </c>
      <c r="H72" s="96">
        <v>5020472142.2500029</v>
      </c>
      <c r="I72" s="96">
        <v>1375443296.9999995</v>
      </c>
      <c r="J72" s="96">
        <v>58977650129.469978</v>
      </c>
      <c r="K72" s="96">
        <v>7023019649.3099995</v>
      </c>
      <c r="L72" s="96">
        <v>2762916726.5799985</v>
      </c>
      <c r="M72" s="96">
        <v>8306593090.0099936</v>
      </c>
      <c r="N72"/>
    </row>
  </sheetData>
  <pageMargins left="0.7" right="0.7" top="0.75" bottom="0.75" header="0.3" footer="0.3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P72"/>
  <sheetViews>
    <sheetView workbookViewId="0"/>
  </sheetViews>
  <sheetFormatPr defaultRowHeight="15"/>
  <cols>
    <col min="1" max="1" width="20.85546875" style="5" customWidth="1"/>
    <col min="2" max="2" width="17.28515625" style="5" customWidth="1"/>
    <col min="3" max="3" width="15.140625" style="5" customWidth="1"/>
    <col min="4" max="4" width="18.85546875" style="5" customWidth="1"/>
    <col min="5" max="5" width="13.85546875" style="5" customWidth="1"/>
    <col min="6" max="6" width="12.7109375" style="5" customWidth="1"/>
    <col min="7" max="7" width="24.28515625" style="5" customWidth="1"/>
    <col min="8" max="8" width="16.28515625" style="5" customWidth="1"/>
    <col min="9" max="9" width="15.85546875" style="5" customWidth="1"/>
    <col min="10" max="10" width="15.28515625" style="5" customWidth="1"/>
    <col min="11" max="11" width="12.7109375" style="5" customWidth="1"/>
    <col min="12" max="12" width="11.140625" style="5" customWidth="1"/>
    <col min="13" max="13" width="12.7109375" style="5" customWidth="1"/>
    <col min="14" max="14" width="11.140625" style="5" customWidth="1"/>
    <col min="15" max="15" width="12.7109375" style="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6" ht="30">
      <c r="A1" s="25" t="s">
        <v>347</v>
      </c>
      <c r="B1" s="19" t="s">
        <v>1</v>
      </c>
      <c r="C1" s="129" t="s">
        <v>452</v>
      </c>
      <c r="D1" s="129"/>
      <c r="E1" s="129"/>
      <c r="F1" s="129"/>
      <c r="G1" s="129"/>
      <c r="H1" s="129"/>
      <c r="I1" s="129"/>
      <c r="J1" s="129"/>
      <c r="K1" s="129"/>
      <c r="L1" s="129"/>
      <c r="M1" s="19"/>
      <c r="N1" s="19"/>
      <c r="O1" s="19"/>
    </row>
    <row r="2" spans="1:16">
      <c r="A2" s="19"/>
      <c r="B2" s="1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9"/>
      <c r="N2" s="19"/>
      <c r="O2" s="19"/>
    </row>
    <row r="3" spans="1:16" s="7" customFormat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/>
      <c r="O3"/>
    </row>
    <row r="4" spans="1:16" s="47" customFormat="1" ht="60">
      <c r="A4" s="101" t="s">
        <v>453</v>
      </c>
      <c r="B4" s="102" t="s">
        <v>454</v>
      </c>
      <c r="C4" s="102" t="s">
        <v>455</v>
      </c>
      <c r="D4" s="102" t="s">
        <v>448</v>
      </c>
      <c r="E4" s="102" t="s">
        <v>456</v>
      </c>
      <c r="F4" s="102" t="s">
        <v>457</v>
      </c>
      <c r="G4" s="102" t="s">
        <v>353</v>
      </c>
      <c r="H4" s="102" t="s">
        <v>354</v>
      </c>
      <c r="I4" s="102" t="s">
        <v>355</v>
      </c>
      <c r="J4" s="102" t="s">
        <v>458</v>
      </c>
      <c r="K4" s="102" t="s">
        <v>459</v>
      </c>
      <c r="L4" s="102" t="s">
        <v>460</v>
      </c>
      <c r="M4" s="102" t="s">
        <v>310</v>
      </c>
      <c r="N4"/>
      <c r="O4"/>
    </row>
    <row r="5" spans="1:16">
      <c r="A5" s="24" t="s">
        <v>75</v>
      </c>
      <c r="B5" s="19">
        <v>43837</v>
      </c>
      <c r="C5" s="19">
        <v>22200763.050000001</v>
      </c>
      <c r="D5" s="19">
        <v>22201494.670000002</v>
      </c>
      <c r="E5" s="19">
        <v>21106512.850000001</v>
      </c>
      <c r="F5" s="19">
        <v>741239.67999999993</v>
      </c>
      <c r="G5" s="19">
        <v>899458.9</v>
      </c>
      <c r="H5" s="19">
        <v>212991.69</v>
      </c>
      <c r="I5" s="19">
        <v>288646.23</v>
      </c>
      <c r="J5" s="19">
        <v>18964176.350000001</v>
      </c>
      <c r="K5" s="19">
        <v>1094981.82</v>
      </c>
      <c r="L5" s="19">
        <v>20702701.240000002</v>
      </c>
      <c r="M5" s="19">
        <v>928803.16999999993</v>
      </c>
      <c r="N5"/>
      <c r="O5"/>
      <c r="P5" s="5"/>
    </row>
    <row r="6" spans="1:16">
      <c r="A6" s="24" t="s">
        <v>76</v>
      </c>
      <c r="B6" s="19">
        <v>59386</v>
      </c>
      <c r="C6" s="19">
        <v>91685060.109999999</v>
      </c>
      <c r="D6" s="19">
        <v>91687459.890000001</v>
      </c>
      <c r="E6" s="19">
        <v>81331653.770000011</v>
      </c>
      <c r="F6" s="19">
        <v>3929655.95</v>
      </c>
      <c r="G6" s="19">
        <v>3021900.98</v>
      </c>
      <c r="H6" s="19">
        <v>1146390.77</v>
      </c>
      <c r="I6" s="19">
        <v>1261311.43</v>
      </c>
      <c r="J6" s="19">
        <v>71972394.640000001</v>
      </c>
      <c r="K6" s="19">
        <v>10355806.120000001</v>
      </c>
      <c r="L6" s="19">
        <v>15480077.77</v>
      </c>
      <c r="M6" s="19">
        <v>2411241.83</v>
      </c>
      <c r="N6"/>
      <c r="O6"/>
    </row>
    <row r="7" spans="1:16">
      <c r="A7" s="24" t="s">
        <v>77</v>
      </c>
      <c r="B7" s="19">
        <v>127711</v>
      </c>
      <c r="C7" s="19">
        <v>320842097.09000003</v>
      </c>
      <c r="D7" s="19">
        <v>320850299.40999997</v>
      </c>
      <c r="E7" s="19">
        <v>247146480.63</v>
      </c>
      <c r="F7" s="19">
        <v>9871607.0600000005</v>
      </c>
      <c r="G7" s="19">
        <v>5641956.9199999999</v>
      </c>
      <c r="H7" s="19">
        <v>2584388.29</v>
      </c>
      <c r="I7" s="19">
        <v>2833229.1799999997</v>
      </c>
      <c r="J7" s="19">
        <v>226215299.18000001</v>
      </c>
      <c r="K7" s="19">
        <v>73703818.780000001</v>
      </c>
      <c r="L7" s="19">
        <v>20894850.219999999</v>
      </c>
      <c r="M7" s="19">
        <v>3928313.71</v>
      </c>
      <c r="N7"/>
      <c r="O7"/>
    </row>
    <row r="8" spans="1:16">
      <c r="A8" s="24" t="s">
        <v>78</v>
      </c>
      <c r="B8" s="19">
        <v>373557</v>
      </c>
      <c r="C8" s="19">
        <v>1229088791.8800001</v>
      </c>
      <c r="D8" s="19">
        <v>1229101782.1300001</v>
      </c>
      <c r="E8" s="19">
        <v>848908585.82999992</v>
      </c>
      <c r="F8" s="19">
        <v>22048926.530000001</v>
      </c>
      <c r="G8" s="19">
        <v>11275807.140000001</v>
      </c>
      <c r="H8" s="19">
        <v>5185995.38</v>
      </c>
      <c r="I8" s="19">
        <v>4775971.24</v>
      </c>
      <c r="J8" s="19">
        <v>805621885.53999996</v>
      </c>
      <c r="K8" s="19">
        <v>380193196.30000001</v>
      </c>
      <c r="L8" s="19">
        <v>43538192.289999999</v>
      </c>
      <c r="M8" s="19">
        <v>7741994.6699999999</v>
      </c>
      <c r="N8"/>
      <c r="O8"/>
    </row>
    <row r="9" spans="1:16">
      <c r="A9" s="24" t="s">
        <v>79</v>
      </c>
      <c r="B9" s="19">
        <v>394435</v>
      </c>
      <c r="C9" s="19">
        <v>1763937661.0599999</v>
      </c>
      <c r="D9" s="19">
        <v>1763957892.6700001</v>
      </c>
      <c r="E9" s="19">
        <v>1579994111.46</v>
      </c>
      <c r="F9" s="19">
        <v>33048342.269999996</v>
      </c>
      <c r="G9" s="19">
        <v>17228197.27</v>
      </c>
      <c r="H9" s="19">
        <v>6729062.4199999999</v>
      </c>
      <c r="I9" s="19">
        <v>7090541.6500000004</v>
      </c>
      <c r="J9" s="19">
        <v>1515897967.8499999</v>
      </c>
      <c r="K9" s="19">
        <v>183963781.21000001</v>
      </c>
      <c r="L9" s="19">
        <v>39681777.469999999</v>
      </c>
      <c r="M9" s="19">
        <v>10251714.030000001</v>
      </c>
      <c r="N9"/>
      <c r="O9"/>
    </row>
    <row r="10" spans="1:16">
      <c r="A10" s="24" t="s">
        <v>80</v>
      </c>
      <c r="B10" s="19">
        <v>465876</v>
      </c>
      <c r="C10" s="19">
        <v>2550197366.5700002</v>
      </c>
      <c r="D10" s="19">
        <v>2550222531.1500001</v>
      </c>
      <c r="E10" s="19">
        <v>2227119739.8299999</v>
      </c>
      <c r="F10" s="19">
        <v>50996951.850000001</v>
      </c>
      <c r="G10" s="19">
        <v>30068104.98</v>
      </c>
      <c r="H10" s="19">
        <v>9453982.6600000001</v>
      </c>
      <c r="I10" s="19">
        <v>11196829.68</v>
      </c>
      <c r="J10" s="19">
        <v>2125403870.6599998</v>
      </c>
      <c r="K10" s="19">
        <v>323102791.31999999</v>
      </c>
      <c r="L10" s="19">
        <v>45139572.780000001</v>
      </c>
      <c r="M10" s="19">
        <v>16065086.779999999</v>
      </c>
      <c r="N10"/>
      <c r="O10"/>
    </row>
    <row r="11" spans="1:16">
      <c r="A11" s="24" t="s">
        <v>81</v>
      </c>
      <c r="B11" s="19">
        <v>427358</v>
      </c>
      <c r="C11" s="19">
        <v>2766698639.1300001</v>
      </c>
      <c r="D11" s="19">
        <v>2766724320.3199997</v>
      </c>
      <c r="E11" s="19">
        <v>2463095496.8000002</v>
      </c>
      <c r="F11" s="19">
        <v>66969480.980000004</v>
      </c>
      <c r="G11" s="19">
        <v>40119679.210000001</v>
      </c>
      <c r="H11" s="19">
        <v>12477234.51</v>
      </c>
      <c r="I11" s="19">
        <v>16030949.57</v>
      </c>
      <c r="J11" s="19">
        <v>2327498152.5300002</v>
      </c>
      <c r="K11" s="19">
        <v>303628823.51999998</v>
      </c>
      <c r="L11" s="19">
        <v>41584534.060000002</v>
      </c>
      <c r="M11" s="19">
        <v>19581087.129999999</v>
      </c>
      <c r="N11"/>
      <c r="O11"/>
    </row>
    <row r="12" spans="1:16">
      <c r="A12" s="24" t="s">
        <v>82</v>
      </c>
      <c r="B12" s="19">
        <v>376183</v>
      </c>
      <c r="C12" s="19">
        <v>2815697490.79</v>
      </c>
      <c r="D12" s="19">
        <v>2815730731.27</v>
      </c>
      <c r="E12" s="19">
        <v>2524431400.4700003</v>
      </c>
      <c r="F12" s="19">
        <v>78177848.549999997</v>
      </c>
      <c r="G12" s="19">
        <v>46038260.120000005</v>
      </c>
      <c r="H12" s="19">
        <v>15123302.99</v>
      </c>
      <c r="I12" s="19">
        <v>19799071.119999997</v>
      </c>
      <c r="J12" s="19">
        <v>2365292917.6900001</v>
      </c>
      <c r="K12" s="19">
        <v>291299330.80000001</v>
      </c>
      <c r="L12" s="19">
        <v>36969231.269999996</v>
      </c>
      <c r="M12" s="19">
        <v>22568009.990000002</v>
      </c>
      <c r="N12"/>
      <c r="O12"/>
    </row>
    <row r="13" spans="1:16">
      <c r="A13" s="24" t="s">
        <v>83</v>
      </c>
      <c r="B13" s="19">
        <v>328713</v>
      </c>
      <c r="C13" s="19">
        <v>2790860905.5799999</v>
      </c>
      <c r="D13" s="19">
        <v>2790904210.7200003</v>
      </c>
      <c r="E13" s="19">
        <v>2502776119.54</v>
      </c>
      <c r="F13" s="19">
        <v>86525757.049999997</v>
      </c>
      <c r="G13" s="19">
        <v>49026852.219999999</v>
      </c>
      <c r="H13" s="19">
        <v>17042510.77</v>
      </c>
      <c r="I13" s="19">
        <v>20987625.66</v>
      </c>
      <c r="J13" s="19">
        <v>2329193373.8400002</v>
      </c>
      <c r="K13" s="19">
        <v>288128091.18000001</v>
      </c>
      <c r="L13" s="19">
        <v>32119804.520000003</v>
      </c>
      <c r="M13" s="19">
        <v>24346935.079999998</v>
      </c>
      <c r="N13"/>
      <c r="O13"/>
    </row>
    <row r="14" spans="1:16">
      <c r="A14" s="24" t="s">
        <v>84</v>
      </c>
      <c r="B14" s="19">
        <v>299899</v>
      </c>
      <c r="C14" s="19">
        <v>2843461368.2199998</v>
      </c>
      <c r="D14" s="19">
        <v>2843526597.2399998</v>
      </c>
      <c r="E14" s="19">
        <v>2559175160.2600002</v>
      </c>
      <c r="F14" s="19">
        <v>92772422.930000007</v>
      </c>
      <c r="G14" s="19">
        <v>50178036.340000004</v>
      </c>
      <c r="H14" s="19">
        <v>19039140.990000002</v>
      </c>
      <c r="I14" s="19">
        <v>20259722.190000001</v>
      </c>
      <c r="J14" s="19">
        <v>2376925837.8099999</v>
      </c>
      <c r="K14" s="19">
        <v>284351436.98000002</v>
      </c>
      <c r="L14" s="19">
        <v>30539340.780000001</v>
      </c>
      <c r="M14" s="19">
        <v>28881228.619999997</v>
      </c>
      <c r="N14"/>
      <c r="O14"/>
    </row>
    <row r="15" spans="1:16">
      <c r="A15" s="24" t="s">
        <v>85</v>
      </c>
      <c r="B15" s="19">
        <v>233341</v>
      </c>
      <c r="C15" s="19">
        <v>2448169850.46</v>
      </c>
      <c r="D15" s="19">
        <v>2448302013.3699999</v>
      </c>
      <c r="E15" s="19">
        <v>2359506969.73</v>
      </c>
      <c r="F15" s="19">
        <v>95945219.149999991</v>
      </c>
      <c r="G15" s="19">
        <v>49179575.399999999</v>
      </c>
      <c r="H15" s="19">
        <v>18804528.68</v>
      </c>
      <c r="I15" s="19">
        <v>19179019.170000002</v>
      </c>
      <c r="J15" s="19">
        <v>2176398627.3299999</v>
      </c>
      <c r="K15" s="19">
        <v>88795043.640000001</v>
      </c>
      <c r="L15" s="19">
        <v>19144258.359999999</v>
      </c>
      <c r="M15" s="19">
        <v>56739727.530000001</v>
      </c>
      <c r="N15"/>
      <c r="O15"/>
    </row>
    <row r="16" spans="1:16">
      <c r="A16" s="24" t="s">
        <v>86</v>
      </c>
      <c r="B16" s="19">
        <v>249091</v>
      </c>
      <c r="C16" s="19">
        <v>2867974307.3999996</v>
      </c>
      <c r="D16" s="19">
        <v>2868147787.3000002</v>
      </c>
      <c r="E16" s="19">
        <v>2817939258.8000002</v>
      </c>
      <c r="F16" s="19">
        <v>103906778.31</v>
      </c>
      <c r="G16" s="19">
        <v>53905749.670000002</v>
      </c>
      <c r="H16" s="19">
        <v>20428161.099999998</v>
      </c>
      <c r="I16" s="19">
        <v>18617591.16</v>
      </c>
      <c r="J16" s="19">
        <v>2621080978.5599999</v>
      </c>
      <c r="K16" s="19">
        <v>50208528.5</v>
      </c>
      <c r="L16" s="19">
        <v>15215336.889999999</v>
      </c>
      <c r="M16" s="19">
        <v>106808747.08000001</v>
      </c>
      <c r="N16"/>
      <c r="O16"/>
    </row>
    <row r="17" spans="1:15">
      <c r="A17" s="24" t="s">
        <v>87</v>
      </c>
      <c r="B17" s="19">
        <v>207947</v>
      </c>
      <c r="C17" s="19">
        <v>2598481036.23</v>
      </c>
      <c r="D17" s="19">
        <v>2598690790.23</v>
      </c>
      <c r="E17" s="19">
        <v>2569487266.6900001</v>
      </c>
      <c r="F17" s="19">
        <v>98422133.900000006</v>
      </c>
      <c r="G17" s="19">
        <v>42693498.200000003</v>
      </c>
      <c r="H17" s="19">
        <v>19056736.349999998</v>
      </c>
      <c r="I17" s="19">
        <v>15315419.24</v>
      </c>
      <c r="J17" s="19">
        <v>2393999479</v>
      </c>
      <c r="K17" s="19">
        <v>29203523.539999999</v>
      </c>
      <c r="L17" s="19">
        <v>11539444.390000001</v>
      </c>
      <c r="M17" s="19">
        <v>129166773.86</v>
      </c>
      <c r="N17"/>
      <c r="O17"/>
    </row>
    <row r="18" spans="1:15">
      <c r="A18" s="24" t="s">
        <v>88</v>
      </c>
      <c r="B18" s="19">
        <v>204384</v>
      </c>
      <c r="C18" s="19">
        <v>2758998409.6700001</v>
      </c>
      <c r="D18" s="19">
        <v>2759197869.04</v>
      </c>
      <c r="E18" s="19">
        <v>2739364349.4899998</v>
      </c>
      <c r="F18" s="19">
        <v>102028971.53999999</v>
      </c>
      <c r="G18" s="19">
        <v>45429399.859999999</v>
      </c>
      <c r="H18" s="19">
        <v>18918225.68</v>
      </c>
      <c r="I18" s="19">
        <v>14557578.600000001</v>
      </c>
      <c r="J18" s="19">
        <v>2558430173.8099999</v>
      </c>
      <c r="K18" s="19">
        <v>19833519.550000001</v>
      </c>
      <c r="L18" s="19">
        <v>9316973.9499999993</v>
      </c>
      <c r="M18" s="19">
        <v>168441320.66999999</v>
      </c>
      <c r="N18"/>
      <c r="O18"/>
    </row>
    <row r="19" spans="1:15">
      <c r="A19" s="24" t="s">
        <v>89</v>
      </c>
      <c r="B19" s="19">
        <v>192933</v>
      </c>
      <c r="C19" s="19">
        <v>2796341640.8400002</v>
      </c>
      <c r="D19" s="19">
        <v>2796522844.0100002</v>
      </c>
      <c r="E19" s="19">
        <v>2782578702.5</v>
      </c>
      <c r="F19" s="19">
        <v>103513831.63</v>
      </c>
      <c r="G19" s="19">
        <v>48638752.479999997</v>
      </c>
      <c r="H19" s="19">
        <v>19752679.699999999</v>
      </c>
      <c r="I19" s="19">
        <v>13912615.49</v>
      </c>
      <c r="J19" s="19">
        <v>2596760823.1999998</v>
      </c>
      <c r="K19" s="19">
        <v>13944141.510000002</v>
      </c>
      <c r="L19" s="19">
        <v>8296692.54</v>
      </c>
      <c r="M19" s="19">
        <v>198446103.43000001</v>
      </c>
      <c r="N19"/>
      <c r="O19"/>
    </row>
    <row r="20" spans="1:15">
      <c r="A20" s="24" t="s">
        <v>90</v>
      </c>
      <c r="B20" s="19">
        <v>179114</v>
      </c>
      <c r="C20" s="19">
        <v>2775597492.8299999</v>
      </c>
      <c r="D20" s="19">
        <v>2775828647.7799997</v>
      </c>
      <c r="E20" s="19">
        <v>2765480577.3200002</v>
      </c>
      <c r="F20" s="19">
        <v>104950021.93000001</v>
      </c>
      <c r="G20" s="19">
        <v>50705142.039999999</v>
      </c>
      <c r="H20" s="19">
        <v>20368488.449999999</v>
      </c>
      <c r="I20" s="19">
        <v>12740598.58</v>
      </c>
      <c r="J20" s="19">
        <v>2576716326.3199997</v>
      </c>
      <c r="K20" s="19">
        <v>10348070.459999999</v>
      </c>
      <c r="L20" s="19">
        <v>7304562.04</v>
      </c>
      <c r="M20" s="19">
        <v>221547633.84</v>
      </c>
      <c r="N20"/>
      <c r="O20"/>
    </row>
    <row r="21" spans="1:15">
      <c r="A21" s="24" t="s">
        <v>91</v>
      </c>
      <c r="B21" s="19">
        <v>194587</v>
      </c>
      <c r="C21" s="19">
        <v>3210397077.1100001</v>
      </c>
      <c r="D21" s="19">
        <v>3210617747.52</v>
      </c>
      <c r="E21" s="19">
        <v>3202876389.9200001</v>
      </c>
      <c r="F21" s="19">
        <v>105670500.75</v>
      </c>
      <c r="G21" s="19">
        <v>56021955.609999999</v>
      </c>
      <c r="H21" s="19">
        <v>19366633.149999999</v>
      </c>
      <c r="I21" s="19">
        <v>11150305.57</v>
      </c>
      <c r="J21" s="19">
        <v>3010666994.8400002</v>
      </c>
      <c r="K21" s="19">
        <v>7741357.6000000006</v>
      </c>
      <c r="L21" s="19">
        <v>6264272.4600000009</v>
      </c>
      <c r="M21" s="19">
        <v>282037479.31</v>
      </c>
      <c r="N21"/>
      <c r="O21"/>
    </row>
    <row r="22" spans="1:15">
      <c r="A22" s="24" t="s">
        <v>92</v>
      </c>
      <c r="B22" s="19">
        <v>163680</v>
      </c>
      <c r="C22" s="19">
        <v>2861965380.4400001</v>
      </c>
      <c r="D22" s="19">
        <v>2862170360.54</v>
      </c>
      <c r="E22" s="19">
        <v>2855585630.02</v>
      </c>
      <c r="F22" s="19">
        <v>108095282.23</v>
      </c>
      <c r="G22" s="19">
        <v>60402467.68</v>
      </c>
      <c r="H22" s="19">
        <v>20243269.890000001</v>
      </c>
      <c r="I22" s="19">
        <v>10678464.67</v>
      </c>
      <c r="J22" s="19">
        <v>2656166145.5500002</v>
      </c>
      <c r="K22" s="19">
        <v>6584730.5199999996</v>
      </c>
      <c r="L22" s="19">
        <v>5584321.1999999993</v>
      </c>
      <c r="M22" s="19">
        <v>269911464.16999996</v>
      </c>
      <c r="N22"/>
      <c r="O22"/>
    </row>
    <row r="23" spans="1:15">
      <c r="A23" s="24" t="s">
        <v>93</v>
      </c>
      <c r="B23" s="19">
        <v>146380</v>
      </c>
      <c r="C23" s="19">
        <v>2707828452.48</v>
      </c>
      <c r="D23" s="19">
        <v>2708025911.1100001</v>
      </c>
      <c r="E23" s="19">
        <v>2702835637.7600002</v>
      </c>
      <c r="F23" s="19">
        <v>107293537.75</v>
      </c>
      <c r="G23" s="19">
        <v>64378861.579999998</v>
      </c>
      <c r="H23" s="19">
        <v>19208328.07</v>
      </c>
      <c r="I23" s="19">
        <v>10318591.040000001</v>
      </c>
      <c r="J23" s="19">
        <v>2501636319.3200002</v>
      </c>
      <c r="K23" s="19">
        <v>5190273.3499999996</v>
      </c>
      <c r="L23" s="19">
        <v>4630302.62</v>
      </c>
      <c r="M23" s="19">
        <v>271881205.43000001</v>
      </c>
      <c r="N23"/>
      <c r="O23"/>
    </row>
    <row r="24" spans="1:15">
      <c r="A24" s="24" t="s">
        <v>94</v>
      </c>
      <c r="B24" s="19">
        <v>143454</v>
      </c>
      <c r="C24" s="19">
        <v>2797348153.46</v>
      </c>
      <c r="D24" s="19">
        <v>2797564510.1099997</v>
      </c>
      <c r="E24" s="19">
        <v>2793315656.2600002</v>
      </c>
      <c r="F24" s="19">
        <v>111625599.61</v>
      </c>
      <c r="G24" s="19">
        <v>74049770.549999997</v>
      </c>
      <c r="H24" s="19">
        <v>20628285.670000002</v>
      </c>
      <c r="I24" s="19">
        <v>9931548.3900000006</v>
      </c>
      <c r="J24" s="19">
        <v>2577080452.04</v>
      </c>
      <c r="K24" s="19">
        <v>4248853.8499999996</v>
      </c>
      <c r="L24" s="19">
        <v>5701051.8699999992</v>
      </c>
      <c r="M24" s="19">
        <v>296216431.79999995</v>
      </c>
      <c r="N24"/>
      <c r="O24"/>
    </row>
    <row r="25" spans="1:15">
      <c r="A25" s="24" t="s">
        <v>95</v>
      </c>
      <c r="B25" s="19">
        <v>197890</v>
      </c>
      <c r="C25" s="19">
        <v>4139802435.75</v>
      </c>
      <c r="D25" s="19">
        <v>4140101585.6599998</v>
      </c>
      <c r="E25" s="19">
        <v>4133186127.8500004</v>
      </c>
      <c r="F25" s="19">
        <v>194078474.24000001</v>
      </c>
      <c r="G25" s="19">
        <v>106726490.45999999</v>
      </c>
      <c r="H25" s="19">
        <v>37666436.020000003</v>
      </c>
      <c r="I25" s="19">
        <v>14575115.77</v>
      </c>
      <c r="J25" s="19">
        <v>3780139611.3599997</v>
      </c>
      <c r="K25" s="19">
        <v>6915457.8099999996</v>
      </c>
      <c r="L25" s="19">
        <v>7628871.8499999996</v>
      </c>
      <c r="M25" s="19">
        <v>467947369.67999995</v>
      </c>
      <c r="N25"/>
      <c r="O25"/>
    </row>
    <row r="26" spans="1:15">
      <c r="A26" s="24" t="s">
        <v>96</v>
      </c>
      <c r="B26" s="19">
        <v>126517</v>
      </c>
      <c r="C26" s="19">
        <v>2901804704</v>
      </c>
      <c r="D26" s="19">
        <v>2902017624.6999998</v>
      </c>
      <c r="E26" s="19">
        <v>2897161688.04</v>
      </c>
      <c r="F26" s="19">
        <v>178446753.68000001</v>
      </c>
      <c r="G26" s="19">
        <v>102153733.36</v>
      </c>
      <c r="H26" s="19">
        <v>36017107.259999998</v>
      </c>
      <c r="I26" s="19">
        <v>12683595.48</v>
      </c>
      <c r="J26" s="19">
        <v>2567860498.2599998</v>
      </c>
      <c r="K26" s="19">
        <v>4855936.66</v>
      </c>
      <c r="L26" s="19">
        <v>5238137.6999999993</v>
      </c>
      <c r="M26" s="19">
        <v>359577523.17000002</v>
      </c>
      <c r="N26"/>
      <c r="O26"/>
    </row>
    <row r="27" spans="1:15">
      <c r="A27" s="24" t="s">
        <v>97</v>
      </c>
      <c r="B27" s="19">
        <v>86999</v>
      </c>
      <c r="C27" s="19">
        <v>2169391017.8200002</v>
      </c>
      <c r="D27" s="19">
        <v>2169563265.9499998</v>
      </c>
      <c r="E27" s="19">
        <v>2166280597.8400002</v>
      </c>
      <c r="F27" s="19">
        <v>154137204.53</v>
      </c>
      <c r="G27" s="19">
        <v>88662384.799999997</v>
      </c>
      <c r="H27" s="19">
        <v>35322361.590000004</v>
      </c>
      <c r="I27" s="19">
        <v>11383981.82</v>
      </c>
      <c r="J27" s="19">
        <v>1876774665.0999999</v>
      </c>
      <c r="K27" s="19">
        <v>3282668.11</v>
      </c>
      <c r="L27" s="19">
        <v>4469248.1000000006</v>
      </c>
      <c r="M27" s="19">
        <v>292714485.11000001</v>
      </c>
      <c r="N27"/>
      <c r="O27"/>
    </row>
    <row r="28" spans="1:15">
      <c r="A28" s="24" t="s">
        <v>98</v>
      </c>
      <c r="B28" s="19">
        <v>60463</v>
      </c>
      <c r="C28" s="19">
        <v>1629272215.73</v>
      </c>
      <c r="D28" s="19">
        <v>1629399744.23</v>
      </c>
      <c r="E28" s="19">
        <v>1627193991.9200001</v>
      </c>
      <c r="F28" s="19">
        <v>131976831.70999999</v>
      </c>
      <c r="G28" s="19">
        <v>74634431.049999997</v>
      </c>
      <c r="H28" s="19">
        <v>33817481.990000002</v>
      </c>
      <c r="I28" s="19">
        <v>9316153.1999999993</v>
      </c>
      <c r="J28" s="19">
        <v>1377449093.97</v>
      </c>
      <c r="K28" s="19">
        <v>2205752.31</v>
      </c>
      <c r="L28" s="19">
        <v>3902798.6100000003</v>
      </c>
      <c r="M28" s="19">
        <v>239775914.29999998</v>
      </c>
      <c r="N28"/>
      <c r="O28"/>
    </row>
    <row r="29" spans="1:15">
      <c r="A29" s="24" t="s">
        <v>99</v>
      </c>
      <c r="B29" s="19">
        <v>46684</v>
      </c>
      <c r="C29" s="19">
        <v>1352093103.6700001</v>
      </c>
      <c r="D29" s="19">
        <v>1352194048.23</v>
      </c>
      <c r="E29" s="19">
        <v>1350258182.4300001</v>
      </c>
      <c r="F29" s="19">
        <v>111165514.33</v>
      </c>
      <c r="G29" s="19">
        <v>63552150.299999997</v>
      </c>
      <c r="H29" s="19">
        <v>34829556.850000001</v>
      </c>
      <c r="I29" s="19">
        <v>8562152.7300000004</v>
      </c>
      <c r="J29" s="19">
        <v>1132148808.22</v>
      </c>
      <c r="K29" s="19">
        <v>1935865.8</v>
      </c>
      <c r="L29" s="19">
        <v>2768541.42</v>
      </c>
      <c r="M29" s="19">
        <v>217033813.72999999</v>
      </c>
      <c r="N29"/>
      <c r="O29"/>
    </row>
    <row r="30" spans="1:15">
      <c r="A30" s="24" t="s">
        <v>100</v>
      </c>
      <c r="B30" s="19">
        <v>49592</v>
      </c>
      <c r="C30" s="19">
        <v>1557739441.9099998</v>
      </c>
      <c r="D30" s="19">
        <v>1557867783.9099998</v>
      </c>
      <c r="E30" s="19">
        <v>1555799142.8000002</v>
      </c>
      <c r="F30" s="19">
        <v>134803626.59999999</v>
      </c>
      <c r="G30" s="19">
        <v>76469212.159999996</v>
      </c>
      <c r="H30" s="19">
        <v>46884231.590000004</v>
      </c>
      <c r="I30" s="19">
        <v>9628850.4000000004</v>
      </c>
      <c r="J30" s="19">
        <v>1288013222.05</v>
      </c>
      <c r="K30" s="19">
        <v>2068641.1099999999</v>
      </c>
      <c r="L30" s="19">
        <v>3270091.6500000004</v>
      </c>
      <c r="M30" s="19">
        <v>272150515.75</v>
      </c>
      <c r="N30"/>
      <c r="O30"/>
    </row>
    <row r="31" spans="1:15">
      <c r="A31" s="24" t="s">
        <v>101</v>
      </c>
      <c r="B31" s="19">
        <v>35385</v>
      </c>
      <c r="C31" s="19">
        <v>1217867494.04</v>
      </c>
      <c r="D31" s="19">
        <v>1217961052.21</v>
      </c>
      <c r="E31" s="19">
        <v>1216729320.0599999</v>
      </c>
      <c r="F31" s="19">
        <v>108895811.52000001</v>
      </c>
      <c r="G31" s="19">
        <v>62284748.699999996</v>
      </c>
      <c r="H31" s="19">
        <v>43691962.350000001</v>
      </c>
      <c r="I31" s="19">
        <v>7478499.8899999997</v>
      </c>
      <c r="J31" s="19">
        <v>994378297.60000002</v>
      </c>
      <c r="K31" s="19">
        <v>1231732.1499999999</v>
      </c>
      <c r="L31" s="19">
        <v>2049006.0599999998</v>
      </c>
      <c r="M31" s="19">
        <v>230955486.60999998</v>
      </c>
      <c r="N31"/>
      <c r="O31"/>
    </row>
    <row r="32" spans="1:15">
      <c r="A32" s="24" t="s">
        <v>102</v>
      </c>
      <c r="B32" s="19">
        <v>25910</v>
      </c>
      <c r="C32" s="19">
        <v>969866044.82999992</v>
      </c>
      <c r="D32" s="19">
        <v>969930229.23000002</v>
      </c>
      <c r="E32" s="19">
        <v>968693698.75999999</v>
      </c>
      <c r="F32" s="19">
        <v>89522592.089999989</v>
      </c>
      <c r="G32" s="19">
        <v>52640077.479999997</v>
      </c>
      <c r="H32" s="19">
        <v>42982878.320000008</v>
      </c>
      <c r="I32" s="19">
        <v>7402698.3900000006</v>
      </c>
      <c r="J32" s="19">
        <v>776145452.48000002</v>
      </c>
      <c r="K32" s="19">
        <v>1236530.4700000002</v>
      </c>
      <c r="L32" s="19">
        <v>1822040.43</v>
      </c>
      <c r="M32" s="19">
        <v>195309603</v>
      </c>
      <c r="N32"/>
      <c r="O32"/>
    </row>
    <row r="33" spans="1:15">
      <c r="A33" s="24" t="s">
        <v>103</v>
      </c>
      <c r="B33" s="19">
        <v>19261</v>
      </c>
      <c r="C33" s="19">
        <v>779146730.47000003</v>
      </c>
      <c r="D33" s="19">
        <v>779200621.80999994</v>
      </c>
      <c r="E33" s="19">
        <v>778334867.99000001</v>
      </c>
      <c r="F33" s="19">
        <v>73691563.319999993</v>
      </c>
      <c r="G33" s="19">
        <v>43683722.560000002</v>
      </c>
      <c r="H33" s="19">
        <v>40495928.900000006</v>
      </c>
      <c r="I33" s="19">
        <v>5518234.5</v>
      </c>
      <c r="J33" s="19">
        <v>614945418.71000004</v>
      </c>
      <c r="K33" s="19">
        <v>865753.82</v>
      </c>
      <c r="L33" s="19">
        <v>1376636.0599999998</v>
      </c>
      <c r="M33" s="19">
        <v>165314474.08000001</v>
      </c>
      <c r="N33"/>
      <c r="O33"/>
    </row>
    <row r="34" spans="1:15">
      <c r="A34" s="24" t="s">
        <v>104</v>
      </c>
      <c r="B34" s="19">
        <v>14839</v>
      </c>
      <c r="C34" s="19">
        <v>644149767.20000005</v>
      </c>
      <c r="D34" s="19">
        <v>644207634.48000002</v>
      </c>
      <c r="E34" s="19">
        <v>643485630.96000004</v>
      </c>
      <c r="F34" s="19">
        <v>62631936.840000004</v>
      </c>
      <c r="G34" s="19">
        <v>38135426.170000002</v>
      </c>
      <c r="H34" s="19">
        <v>38098998.630000003</v>
      </c>
      <c r="I34" s="19">
        <v>4534945.75</v>
      </c>
      <c r="J34" s="19">
        <v>500084323.56999999</v>
      </c>
      <c r="K34" s="19">
        <v>722003.52</v>
      </c>
      <c r="L34" s="19">
        <v>1316516.9100000001</v>
      </c>
      <c r="M34" s="19">
        <v>142019770.61000001</v>
      </c>
      <c r="N34"/>
      <c r="O34"/>
    </row>
    <row r="35" spans="1:15">
      <c r="A35" s="24" t="s">
        <v>105</v>
      </c>
      <c r="B35" s="19">
        <v>17023</v>
      </c>
      <c r="C35" s="19">
        <v>806310011.70999992</v>
      </c>
      <c r="D35" s="19">
        <v>806349445.08999991</v>
      </c>
      <c r="E35" s="19">
        <v>805432236.33000004</v>
      </c>
      <c r="F35" s="19">
        <v>81122778.329999998</v>
      </c>
      <c r="G35" s="19">
        <v>54121925.07</v>
      </c>
      <c r="H35" s="19">
        <v>60095540.089999996</v>
      </c>
      <c r="I35" s="19">
        <v>5849924.8099999996</v>
      </c>
      <c r="J35" s="19">
        <v>604242068.02999997</v>
      </c>
      <c r="K35" s="19">
        <v>917208.76</v>
      </c>
      <c r="L35" s="19">
        <v>1422170.1900000002</v>
      </c>
      <c r="M35" s="19">
        <v>183607898.47</v>
      </c>
      <c r="N35"/>
      <c r="O35"/>
    </row>
    <row r="36" spans="1:15">
      <c r="A36" s="24" t="s">
        <v>106</v>
      </c>
      <c r="B36" s="19">
        <v>10782</v>
      </c>
      <c r="C36" s="19">
        <v>564696561.61000001</v>
      </c>
      <c r="D36" s="19">
        <v>564728050.82000005</v>
      </c>
      <c r="E36" s="19">
        <v>564104071.41000009</v>
      </c>
      <c r="F36" s="19">
        <v>58524902.490000002</v>
      </c>
      <c r="G36" s="19">
        <v>39488333.890000001</v>
      </c>
      <c r="H36" s="19">
        <v>48589335.699999996</v>
      </c>
      <c r="I36" s="19">
        <v>4999440.959999999</v>
      </c>
      <c r="J36" s="19">
        <v>412502058.37</v>
      </c>
      <c r="K36" s="19">
        <v>623979.41</v>
      </c>
      <c r="L36" s="19">
        <v>1051082.8999999999</v>
      </c>
      <c r="M36" s="19">
        <v>133221785.82000001</v>
      </c>
      <c r="N36"/>
      <c r="O36"/>
    </row>
    <row r="37" spans="1:15">
      <c r="A37" s="24" t="s">
        <v>107</v>
      </c>
      <c r="B37" s="19">
        <v>7949</v>
      </c>
      <c r="C37" s="19">
        <v>456142242.64999998</v>
      </c>
      <c r="D37" s="19">
        <v>456173438.33000004</v>
      </c>
      <c r="E37" s="19">
        <v>455978342.50999999</v>
      </c>
      <c r="F37" s="19">
        <v>49855599.669999994</v>
      </c>
      <c r="G37" s="19">
        <v>34410501.810000002</v>
      </c>
      <c r="H37" s="19">
        <v>44045501.939999998</v>
      </c>
      <c r="I37" s="19">
        <v>3388981.46</v>
      </c>
      <c r="J37" s="19">
        <v>324277757.63</v>
      </c>
      <c r="K37" s="19">
        <v>195095.81999999998</v>
      </c>
      <c r="L37" s="19">
        <v>821528.72</v>
      </c>
      <c r="M37" s="19">
        <v>109985828.45</v>
      </c>
      <c r="N37"/>
      <c r="O37"/>
    </row>
    <row r="38" spans="1:15">
      <c r="A38" s="24" t="s">
        <v>108</v>
      </c>
      <c r="B38" s="19">
        <v>6078</v>
      </c>
      <c r="C38" s="19">
        <v>379058479.28000003</v>
      </c>
      <c r="D38" s="19">
        <v>379080318.43000001</v>
      </c>
      <c r="E38" s="19">
        <v>378599526.66000003</v>
      </c>
      <c r="F38" s="19">
        <v>37710836.850000001</v>
      </c>
      <c r="G38" s="19">
        <v>29880349.489999998</v>
      </c>
      <c r="H38" s="19">
        <v>37750750.140000001</v>
      </c>
      <c r="I38" s="19">
        <v>2777437.46</v>
      </c>
      <c r="J38" s="19">
        <v>270480152.72000003</v>
      </c>
      <c r="K38" s="19">
        <v>480791.77</v>
      </c>
      <c r="L38" s="19">
        <v>1199718.6399999999</v>
      </c>
      <c r="M38" s="19">
        <v>94007889.480000004</v>
      </c>
      <c r="N38"/>
      <c r="O38"/>
    </row>
    <row r="39" spans="1:15">
      <c r="A39" s="24" t="s">
        <v>109</v>
      </c>
      <c r="B39" s="19">
        <v>4612</v>
      </c>
      <c r="C39" s="19">
        <v>310774807.02999997</v>
      </c>
      <c r="D39" s="19">
        <v>310788028.02999997</v>
      </c>
      <c r="E39" s="19">
        <v>310418879.43000001</v>
      </c>
      <c r="F39" s="19">
        <v>31625228.890000001</v>
      </c>
      <c r="G39" s="19">
        <v>23968618.729999997</v>
      </c>
      <c r="H39" s="19">
        <v>33512540.120000001</v>
      </c>
      <c r="I39" s="19">
        <v>2253899.46</v>
      </c>
      <c r="J39" s="19">
        <v>219058592.22999999</v>
      </c>
      <c r="K39" s="19">
        <v>369148.6</v>
      </c>
      <c r="L39" s="19">
        <v>492860.98000000004</v>
      </c>
      <c r="M39" s="19">
        <v>77800369.399999991</v>
      </c>
      <c r="N39"/>
      <c r="O39"/>
    </row>
    <row r="40" spans="1:15">
      <c r="A40" s="24" t="s">
        <v>110</v>
      </c>
      <c r="B40" s="19">
        <v>3824</v>
      </c>
      <c r="C40" s="19">
        <v>276797031.02999997</v>
      </c>
      <c r="D40" s="19">
        <v>276819073.07999998</v>
      </c>
      <c r="E40" s="19">
        <v>276744977.25</v>
      </c>
      <c r="F40" s="19">
        <v>27811856.550000001</v>
      </c>
      <c r="G40" s="19">
        <v>24768486.879999999</v>
      </c>
      <c r="H40" s="19">
        <v>30167300.030000001</v>
      </c>
      <c r="I40" s="19">
        <v>1975175.1500000001</v>
      </c>
      <c r="J40" s="19">
        <v>192022158.63999999</v>
      </c>
      <c r="K40" s="19">
        <v>74095.83</v>
      </c>
      <c r="L40" s="19">
        <v>641697.05000000005</v>
      </c>
      <c r="M40" s="19">
        <v>69682492.469999999</v>
      </c>
      <c r="N40"/>
      <c r="O40"/>
    </row>
    <row r="41" spans="1:15">
      <c r="A41" s="24" t="s">
        <v>111</v>
      </c>
      <c r="B41" s="19">
        <v>3054</v>
      </c>
      <c r="C41" s="19">
        <v>236455580.22</v>
      </c>
      <c r="D41" s="19">
        <v>236458545.22</v>
      </c>
      <c r="E41" s="19">
        <v>236364000.5</v>
      </c>
      <c r="F41" s="19">
        <v>21217206.109999999</v>
      </c>
      <c r="G41" s="19">
        <v>19978146.5</v>
      </c>
      <c r="H41" s="19">
        <v>24500485.23</v>
      </c>
      <c r="I41" s="19">
        <v>2334743.65</v>
      </c>
      <c r="J41" s="19">
        <v>168333419.00999999</v>
      </c>
      <c r="K41" s="19">
        <v>94544.72</v>
      </c>
      <c r="L41" s="19">
        <v>365192.43</v>
      </c>
      <c r="M41" s="19">
        <v>60630362.399999999</v>
      </c>
      <c r="N41"/>
      <c r="O41"/>
    </row>
    <row r="42" spans="1:15">
      <c r="A42" s="24" t="s">
        <v>112</v>
      </c>
      <c r="B42" s="19">
        <v>2441</v>
      </c>
      <c r="C42" s="19">
        <v>201155722.95999998</v>
      </c>
      <c r="D42" s="19">
        <v>201173116.45999998</v>
      </c>
      <c r="E42" s="19">
        <v>201042425.75</v>
      </c>
      <c r="F42" s="19">
        <v>19034870.379999999</v>
      </c>
      <c r="G42" s="19">
        <v>19118702.780000001</v>
      </c>
      <c r="H42" s="19">
        <v>22524297.129999999</v>
      </c>
      <c r="I42" s="19">
        <v>1391944.41</v>
      </c>
      <c r="J42" s="19">
        <v>138972611.05000001</v>
      </c>
      <c r="K42" s="19">
        <v>130690.71</v>
      </c>
      <c r="L42" s="19">
        <v>283043.8</v>
      </c>
      <c r="M42" s="19">
        <v>51979757</v>
      </c>
      <c r="N42"/>
      <c r="O42"/>
    </row>
    <row r="43" spans="1:15">
      <c r="A43" s="24" t="s">
        <v>113</v>
      </c>
      <c r="B43" s="19">
        <v>2131</v>
      </c>
      <c r="C43" s="19">
        <v>186327263.26000002</v>
      </c>
      <c r="D43" s="19">
        <v>186329615.56</v>
      </c>
      <c r="E43" s="19">
        <v>186113429.52999997</v>
      </c>
      <c r="F43" s="19">
        <v>15535552.190000001</v>
      </c>
      <c r="G43" s="19">
        <v>18511984.539999999</v>
      </c>
      <c r="H43" s="19">
        <v>20924793.549999997</v>
      </c>
      <c r="I43" s="19">
        <v>1133646.1100000001</v>
      </c>
      <c r="J43" s="19">
        <v>130007453.14</v>
      </c>
      <c r="K43" s="19">
        <v>216186.03</v>
      </c>
      <c r="L43" s="19">
        <v>836447.1</v>
      </c>
      <c r="M43" s="19">
        <v>48599455</v>
      </c>
      <c r="N43"/>
      <c r="O43"/>
    </row>
    <row r="44" spans="1:15">
      <c r="A44" s="24" t="s">
        <v>114</v>
      </c>
      <c r="B44" s="19">
        <v>1745</v>
      </c>
      <c r="C44" s="19">
        <v>161353001.94999999</v>
      </c>
      <c r="D44" s="19">
        <v>161356686.94999999</v>
      </c>
      <c r="E44" s="19">
        <v>161222224.72999999</v>
      </c>
      <c r="F44" s="19">
        <v>12627390.960000001</v>
      </c>
      <c r="G44" s="19">
        <v>18323589.77</v>
      </c>
      <c r="H44" s="19">
        <v>17097467.879999999</v>
      </c>
      <c r="I44" s="19">
        <v>1622110.3699999999</v>
      </c>
      <c r="J44" s="19">
        <v>111551665.75</v>
      </c>
      <c r="K44" s="19">
        <v>134462.22</v>
      </c>
      <c r="L44" s="19">
        <v>135914.95000000001</v>
      </c>
      <c r="M44" s="19">
        <v>41729328.440000005</v>
      </c>
      <c r="N44"/>
      <c r="O44"/>
    </row>
    <row r="45" spans="1:15">
      <c r="A45" s="24" t="s">
        <v>115</v>
      </c>
      <c r="B45" s="19">
        <v>1598</v>
      </c>
      <c r="C45" s="19">
        <v>155803888.01999998</v>
      </c>
      <c r="D45" s="19">
        <v>155804773.01999998</v>
      </c>
      <c r="E45" s="19">
        <v>155671042.13999999</v>
      </c>
      <c r="F45" s="19">
        <v>12380050.15</v>
      </c>
      <c r="G45" s="19">
        <v>19053822.060000002</v>
      </c>
      <c r="H45" s="19">
        <v>17103035.699999999</v>
      </c>
      <c r="I45" s="19">
        <v>903451.31</v>
      </c>
      <c r="J45" s="19">
        <v>106230682.92</v>
      </c>
      <c r="K45" s="19">
        <v>133730.88</v>
      </c>
      <c r="L45" s="19">
        <v>66124.149999999994</v>
      </c>
      <c r="M45" s="19">
        <v>41076106.909999996</v>
      </c>
      <c r="N45"/>
      <c r="O45"/>
    </row>
    <row r="46" spans="1:15">
      <c r="A46" s="24" t="s">
        <v>116</v>
      </c>
      <c r="B46" s="19">
        <v>2290</v>
      </c>
      <c r="C46" s="19">
        <v>239885036.53999999</v>
      </c>
      <c r="D46" s="19">
        <v>239891800.53999999</v>
      </c>
      <c r="E46" s="19">
        <v>239705271.66</v>
      </c>
      <c r="F46" s="19">
        <v>20425773.619999997</v>
      </c>
      <c r="G46" s="19">
        <v>28690728.170000002</v>
      </c>
      <c r="H46" s="19">
        <v>25749206.25</v>
      </c>
      <c r="I46" s="19">
        <v>1657340.57</v>
      </c>
      <c r="J46" s="19">
        <v>163182223.05000001</v>
      </c>
      <c r="K46" s="19">
        <v>186528.88</v>
      </c>
      <c r="L46" s="19">
        <v>512263.67999999999</v>
      </c>
      <c r="M46" s="19">
        <v>64017456.369999997</v>
      </c>
      <c r="N46"/>
      <c r="O46"/>
    </row>
    <row r="47" spans="1:15">
      <c r="A47" s="24" t="s">
        <v>117</v>
      </c>
      <c r="B47" s="19">
        <v>1772</v>
      </c>
      <c r="C47" s="19">
        <v>203496851.44</v>
      </c>
      <c r="D47" s="19">
        <v>203503714.94</v>
      </c>
      <c r="E47" s="19">
        <v>203463486.46000001</v>
      </c>
      <c r="F47" s="19">
        <v>15309634.629999999</v>
      </c>
      <c r="G47" s="19">
        <v>26808349.059999999</v>
      </c>
      <c r="H47" s="19">
        <v>22965978.93</v>
      </c>
      <c r="I47" s="19">
        <v>1078071.55</v>
      </c>
      <c r="J47" s="19">
        <v>137301452.29000002</v>
      </c>
      <c r="K47" s="19">
        <v>40228.480000000003</v>
      </c>
      <c r="L47" s="19">
        <v>154657.20000000001</v>
      </c>
      <c r="M47" s="19">
        <v>56165812.390000001</v>
      </c>
      <c r="N47"/>
      <c r="O47"/>
    </row>
    <row r="48" spans="1:15">
      <c r="A48" s="24" t="s">
        <v>118</v>
      </c>
      <c r="B48" s="19">
        <v>1361</v>
      </c>
      <c r="C48" s="19">
        <v>169846952.45999998</v>
      </c>
      <c r="D48" s="19">
        <v>169856831.49000001</v>
      </c>
      <c r="E48" s="19">
        <v>169806065.71999997</v>
      </c>
      <c r="F48" s="19">
        <v>10802417.870000001</v>
      </c>
      <c r="G48" s="19">
        <v>23535972.629999999</v>
      </c>
      <c r="H48" s="19">
        <v>20176168.09</v>
      </c>
      <c r="I48" s="19">
        <v>781811.83</v>
      </c>
      <c r="J48" s="19">
        <v>114509695.3</v>
      </c>
      <c r="K48" s="19">
        <v>50765.77</v>
      </c>
      <c r="L48" s="19">
        <v>271725.05</v>
      </c>
      <c r="M48" s="19">
        <v>49016512.899999999</v>
      </c>
      <c r="N48"/>
      <c r="O48"/>
    </row>
    <row r="49" spans="1:15">
      <c r="A49" s="24" t="s">
        <v>119</v>
      </c>
      <c r="B49" s="19">
        <v>991</v>
      </c>
      <c r="C49" s="19">
        <v>133679356.86</v>
      </c>
      <c r="D49" s="19">
        <v>133683887.86</v>
      </c>
      <c r="E49" s="19">
        <v>133682186.41</v>
      </c>
      <c r="F49" s="19">
        <v>9023087.370000001</v>
      </c>
      <c r="G49" s="19">
        <v>20829174.460000001</v>
      </c>
      <c r="H49" s="19">
        <v>15187298.83</v>
      </c>
      <c r="I49" s="19">
        <v>1254149.8799999999</v>
      </c>
      <c r="J49" s="19">
        <v>87388475.870000005</v>
      </c>
      <c r="K49" s="19">
        <v>1701.45</v>
      </c>
      <c r="L49" s="19">
        <v>428581.04000000004</v>
      </c>
      <c r="M49" s="19">
        <v>39507974.519999996</v>
      </c>
      <c r="N49"/>
      <c r="O49"/>
    </row>
    <row r="50" spans="1:15">
      <c r="A50" s="24" t="s">
        <v>120</v>
      </c>
      <c r="B50" s="19">
        <v>808</v>
      </c>
      <c r="C50" s="19">
        <v>117064676.41</v>
      </c>
      <c r="D50" s="19">
        <v>117071020.41</v>
      </c>
      <c r="E50" s="19">
        <v>117060727.63000001</v>
      </c>
      <c r="F50" s="19">
        <v>9453432.6500000004</v>
      </c>
      <c r="G50" s="19">
        <v>20639663.870000001</v>
      </c>
      <c r="H50" s="19">
        <v>11746762.92</v>
      </c>
      <c r="I50" s="19">
        <v>247600.09</v>
      </c>
      <c r="J50" s="19">
        <v>74973268.099999994</v>
      </c>
      <c r="K50" s="19">
        <v>10292.780000000001</v>
      </c>
      <c r="L50" s="19">
        <v>337593.31</v>
      </c>
      <c r="M50" s="19">
        <v>34909364.630000003</v>
      </c>
      <c r="N50"/>
      <c r="O50"/>
    </row>
    <row r="51" spans="1:15">
      <c r="A51" s="24" t="s">
        <v>121</v>
      </c>
      <c r="B51" s="19">
        <v>601</v>
      </c>
      <c r="C51" s="19">
        <v>92944547.030000001</v>
      </c>
      <c r="D51" s="19">
        <v>92945397.030000001</v>
      </c>
      <c r="E51" s="19">
        <v>92930573.49000001</v>
      </c>
      <c r="F51" s="19">
        <v>7502352.1699999999</v>
      </c>
      <c r="G51" s="19">
        <v>19170829.710000001</v>
      </c>
      <c r="H51" s="19">
        <v>9293436.5999999996</v>
      </c>
      <c r="I51" s="19">
        <v>547814.35000000009</v>
      </c>
      <c r="J51" s="19">
        <v>56416140.659999996</v>
      </c>
      <c r="K51" s="19">
        <v>14823.54</v>
      </c>
      <c r="L51" s="19">
        <v>136110.79999999999</v>
      </c>
      <c r="M51" s="19">
        <v>27145383.629999999</v>
      </c>
      <c r="N51"/>
      <c r="O51"/>
    </row>
    <row r="52" spans="1:15">
      <c r="A52" s="24" t="s">
        <v>122</v>
      </c>
      <c r="B52" s="19">
        <v>590</v>
      </c>
      <c r="C52" s="19">
        <v>97271924.419999987</v>
      </c>
      <c r="D52" s="19">
        <v>97273094.419999987</v>
      </c>
      <c r="E52" s="19">
        <v>97273094.419999987</v>
      </c>
      <c r="F52" s="19">
        <v>6594643.4400000004</v>
      </c>
      <c r="G52" s="19">
        <v>21363010.57</v>
      </c>
      <c r="H52" s="19">
        <v>12522144.640000001</v>
      </c>
      <c r="I52" s="19">
        <v>778432.23</v>
      </c>
      <c r="J52" s="19">
        <v>56014863.540000007</v>
      </c>
      <c r="K52" s="19">
        <v>0</v>
      </c>
      <c r="L52" s="19">
        <v>86675.68</v>
      </c>
      <c r="M52" s="19">
        <v>28103359.93</v>
      </c>
      <c r="N52"/>
      <c r="O52"/>
    </row>
    <row r="53" spans="1:15">
      <c r="A53" s="24" t="s">
        <v>123</v>
      </c>
      <c r="B53" s="19">
        <v>463</v>
      </c>
      <c r="C53" s="19">
        <v>80926882.149999991</v>
      </c>
      <c r="D53" s="19">
        <v>80930156.349999994</v>
      </c>
      <c r="E53" s="19">
        <v>80758586.289999992</v>
      </c>
      <c r="F53" s="19">
        <v>5744409.3700000001</v>
      </c>
      <c r="G53" s="19">
        <v>18524902.77</v>
      </c>
      <c r="H53" s="19">
        <v>9114223.9399999995</v>
      </c>
      <c r="I53" s="19">
        <v>345342.70999999996</v>
      </c>
      <c r="J53" s="19">
        <v>47029707.5</v>
      </c>
      <c r="K53" s="19">
        <v>171570.06</v>
      </c>
      <c r="L53" s="19">
        <v>128903.09</v>
      </c>
      <c r="M53" s="19">
        <v>23513130.699999999</v>
      </c>
      <c r="N53"/>
      <c r="O53"/>
    </row>
    <row r="54" spans="1:15">
      <c r="A54" s="24" t="s">
        <v>124</v>
      </c>
      <c r="B54" s="19">
        <v>741</v>
      </c>
      <c r="C54" s="19">
        <v>140537710.49000001</v>
      </c>
      <c r="D54" s="19">
        <v>140537950.49000001</v>
      </c>
      <c r="E54" s="19">
        <v>140536011.72999999</v>
      </c>
      <c r="F54" s="19">
        <v>9234632.6899999995</v>
      </c>
      <c r="G54" s="19">
        <v>32562410.899999999</v>
      </c>
      <c r="H54" s="19">
        <v>10091675.77</v>
      </c>
      <c r="I54" s="19">
        <v>244561.93</v>
      </c>
      <c r="J54" s="19">
        <v>88402730.439999998</v>
      </c>
      <c r="K54" s="19">
        <v>1938.76</v>
      </c>
      <c r="L54" s="19">
        <v>198352.49000000002</v>
      </c>
      <c r="M54" s="19">
        <v>41936664.329999998</v>
      </c>
      <c r="N54"/>
      <c r="O54"/>
    </row>
    <row r="55" spans="1:15">
      <c r="A55" s="24" t="s">
        <v>125</v>
      </c>
      <c r="B55" s="19">
        <v>542</v>
      </c>
      <c r="C55" s="19">
        <v>113068593.13</v>
      </c>
      <c r="D55" s="19">
        <v>113080093.13</v>
      </c>
      <c r="E55" s="19">
        <v>113080093.13</v>
      </c>
      <c r="F55" s="19">
        <v>6138341.5199999996</v>
      </c>
      <c r="G55" s="19">
        <v>29458831.07</v>
      </c>
      <c r="H55" s="19">
        <v>13098203.74</v>
      </c>
      <c r="I55" s="19">
        <v>574304.53</v>
      </c>
      <c r="J55" s="19">
        <v>63810412.270000003</v>
      </c>
      <c r="K55" s="19"/>
      <c r="L55" s="19">
        <v>103490.69</v>
      </c>
      <c r="M55" s="19">
        <v>32711145.66</v>
      </c>
      <c r="N55"/>
      <c r="O55"/>
    </row>
    <row r="56" spans="1:15">
      <c r="A56" s="24" t="s">
        <v>126</v>
      </c>
      <c r="B56" s="19">
        <v>607</v>
      </c>
      <c r="C56" s="19">
        <v>141810666.78</v>
      </c>
      <c r="D56" s="19">
        <v>141812906.78</v>
      </c>
      <c r="E56" s="19">
        <v>141789739.49000001</v>
      </c>
      <c r="F56" s="19">
        <v>9888142.8699999992</v>
      </c>
      <c r="G56" s="19">
        <v>42100769.079999998</v>
      </c>
      <c r="H56" s="19">
        <v>11234938.6</v>
      </c>
      <c r="I56" s="19">
        <v>1041293.82</v>
      </c>
      <c r="J56" s="19">
        <v>77524595.11999999</v>
      </c>
      <c r="K56" s="19">
        <v>23167.29</v>
      </c>
      <c r="L56" s="19">
        <v>94552.56</v>
      </c>
      <c r="M56" s="19">
        <v>40050334.299999997</v>
      </c>
      <c r="N56"/>
      <c r="O56"/>
    </row>
    <row r="57" spans="1:15">
      <c r="A57" s="24" t="s">
        <v>127</v>
      </c>
      <c r="B57" s="19">
        <v>443</v>
      </c>
      <c r="C57" s="19">
        <v>116863484.72</v>
      </c>
      <c r="D57" s="19">
        <v>116863484.72</v>
      </c>
      <c r="E57" s="19">
        <v>116811678.03999999</v>
      </c>
      <c r="F57" s="19">
        <v>5394995.6699999999</v>
      </c>
      <c r="G57" s="19">
        <v>37887311.43</v>
      </c>
      <c r="H57" s="19">
        <v>8906905.0199999996</v>
      </c>
      <c r="I57" s="19">
        <v>294391.46999999997</v>
      </c>
      <c r="J57" s="19">
        <v>64328074.450000003</v>
      </c>
      <c r="K57" s="19">
        <v>51806.68</v>
      </c>
      <c r="L57" s="19">
        <v>62096.369999999995</v>
      </c>
      <c r="M57" s="19">
        <v>32781550.48</v>
      </c>
      <c r="N57"/>
      <c r="O57"/>
    </row>
    <row r="58" spans="1:15">
      <c r="A58" s="24" t="s">
        <v>128</v>
      </c>
      <c r="B58" s="19">
        <v>322</v>
      </c>
      <c r="C58" s="19">
        <v>94661585.359999999</v>
      </c>
      <c r="D58" s="19">
        <v>94662925.359999999</v>
      </c>
      <c r="E58" s="19">
        <v>94662925.359999999</v>
      </c>
      <c r="F58" s="19">
        <v>4590393.4800000004</v>
      </c>
      <c r="G58" s="19">
        <v>32683499.109999999</v>
      </c>
      <c r="H58" s="19">
        <v>6897516.2199999997</v>
      </c>
      <c r="I58" s="19">
        <v>63259.55</v>
      </c>
      <c r="J58" s="19">
        <v>50428257</v>
      </c>
      <c r="K58" s="19">
        <v>0</v>
      </c>
      <c r="L58" s="19">
        <v>21559.01</v>
      </c>
      <c r="M58" s="19">
        <v>26357172.449999999</v>
      </c>
      <c r="N58"/>
      <c r="O58"/>
    </row>
    <row r="59" spans="1:15">
      <c r="A59" s="24" t="s">
        <v>129</v>
      </c>
      <c r="B59" s="19">
        <v>243</v>
      </c>
      <c r="C59" s="19">
        <v>78618680.359999999</v>
      </c>
      <c r="D59" s="19">
        <v>78619855.359999999</v>
      </c>
      <c r="E59" s="19">
        <v>78309597.950000003</v>
      </c>
      <c r="F59" s="19">
        <v>1616522.73</v>
      </c>
      <c r="G59" s="19">
        <v>27027984.969999999</v>
      </c>
      <c r="H59" s="19">
        <v>5595503.5099999998</v>
      </c>
      <c r="I59" s="19">
        <v>8693.26</v>
      </c>
      <c r="J59" s="19">
        <v>44060893.480000004</v>
      </c>
      <c r="K59" s="19">
        <v>310257.40999999997</v>
      </c>
      <c r="L59" s="19">
        <v>37628.18</v>
      </c>
      <c r="M59" s="19">
        <v>22370258.420000002</v>
      </c>
      <c r="N59"/>
      <c r="O59"/>
    </row>
    <row r="60" spans="1:15">
      <c r="A60" s="24" t="s">
        <v>130</v>
      </c>
      <c r="B60" s="19">
        <v>234</v>
      </c>
      <c r="C60" s="19">
        <v>82850353.74000001</v>
      </c>
      <c r="D60" s="19">
        <v>82850953.74000001</v>
      </c>
      <c r="E60" s="19">
        <v>82850953.74000001</v>
      </c>
      <c r="F60" s="19">
        <v>3142996.34</v>
      </c>
      <c r="G60" s="19">
        <v>32464384.59</v>
      </c>
      <c r="H60" s="19">
        <v>4532874.62</v>
      </c>
      <c r="I60" s="19">
        <v>20121.16</v>
      </c>
      <c r="J60" s="19">
        <v>42690577.030000001</v>
      </c>
      <c r="K60" s="19"/>
      <c r="L60" s="19">
        <v>27360.26</v>
      </c>
      <c r="M60" s="19">
        <v>22394706.869999997</v>
      </c>
      <c r="N60"/>
      <c r="O60"/>
    </row>
    <row r="61" spans="1:15">
      <c r="A61" s="24" t="s">
        <v>131</v>
      </c>
      <c r="B61" s="19">
        <v>179</v>
      </c>
      <c r="C61" s="19">
        <v>68995385.909999996</v>
      </c>
      <c r="D61" s="19">
        <v>68995385.909999996</v>
      </c>
      <c r="E61" s="19">
        <v>68995243.370000005</v>
      </c>
      <c r="F61" s="19">
        <v>2334939.89</v>
      </c>
      <c r="G61" s="19">
        <v>25516102.579999998</v>
      </c>
      <c r="H61" s="19">
        <v>4835511.96</v>
      </c>
      <c r="I61" s="19">
        <v>363552.12</v>
      </c>
      <c r="J61" s="19">
        <v>35945136.82</v>
      </c>
      <c r="K61" s="19">
        <v>142.54</v>
      </c>
      <c r="L61" s="19">
        <v>48852.9</v>
      </c>
      <c r="M61" s="19">
        <v>19039009.440000001</v>
      </c>
      <c r="N61"/>
      <c r="O61"/>
    </row>
    <row r="62" spans="1:15">
      <c r="A62" s="24" t="s">
        <v>132</v>
      </c>
      <c r="B62" s="19">
        <v>211</v>
      </c>
      <c r="C62" s="19">
        <v>89303733.5</v>
      </c>
      <c r="D62" s="19">
        <v>89303753.5</v>
      </c>
      <c r="E62" s="19">
        <v>89303753.5</v>
      </c>
      <c r="F62" s="19">
        <v>2426284.2399999998</v>
      </c>
      <c r="G62" s="19">
        <v>41139742.989999995</v>
      </c>
      <c r="H62" s="19">
        <v>4880854.32</v>
      </c>
      <c r="I62" s="19">
        <v>21913.83</v>
      </c>
      <c r="J62" s="19">
        <v>40834958.119999997</v>
      </c>
      <c r="K62" s="19"/>
      <c r="L62" s="19">
        <v>24148.04</v>
      </c>
      <c r="M62" s="19">
        <v>22571334.509999998</v>
      </c>
      <c r="N62"/>
      <c r="O62"/>
    </row>
    <row r="63" spans="1:15">
      <c r="A63" s="24" t="s">
        <v>133</v>
      </c>
      <c r="B63" s="19">
        <v>160</v>
      </c>
      <c r="C63" s="19">
        <v>75763410.359999999</v>
      </c>
      <c r="D63" s="19">
        <v>75763980.359999999</v>
      </c>
      <c r="E63" s="19">
        <v>75763815.180000007</v>
      </c>
      <c r="F63" s="19">
        <v>2395362.17</v>
      </c>
      <c r="G63" s="19">
        <v>30024512.859999999</v>
      </c>
      <c r="H63" s="19">
        <v>4229704.0999999996</v>
      </c>
      <c r="I63" s="19">
        <v>7239.3</v>
      </c>
      <c r="J63" s="19">
        <v>39106996.75</v>
      </c>
      <c r="K63" s="19">
        <v>165.18</v>
      </c>
      <c r="L63" s="19">
        <v>77980.38</v>
      </c>
      <c r="M63" s="19">
        <v>20717156.129999999</v>
      </c>
      <c r="N63"/>
      <c r="O63"/>
    </row>
    <row r="64" spans="1:15">
      <c r="A64" s="24" t="s">
        <v>134</v>
      </c>
      <c r="B64" s="19">
        <v>126</v>
      </c>
      <c r="C64" s="19">
        <v>66288464</v>
      </c>
      <c r="D64" s="19">
        <v>66288464</v>
      </c>
      <c r="E64" s="19">
        <v>66288464</v>
      </c>
      <c r="F64" s="19">
        <v>1527995.8299999998</v>
      </c>
      <c r="G64" s="19">
        <v>37734835.409999996</v>
      </c>
      <c r="H64" s="19">
        <v>3617341.5199999996</v>
      </c>
      <c r="I64" s="19">
        <v>0</v>
      </c>
      <c r="J64" s="19">
        <v>23408291.239999998</v>
      </c>
      <c r="K64" s="19"/>
      <c r="L64" s="19">
        <v>6511.77</v>
      </c>
      <c r="M64" s="19">
        <v>14740987.639999999</v>
      </c>
      <c r="N64"/>
      <c r="O64"/>
    </row>
    <row r="65" spans="1:15">
      <c r="A65" s="24" t="s">
        <v>135</v>
      </c>
      <c r="B65" s="19">
        <v>106</v>
      </c>
      <c r="C65" s="19">
        <v>60802941.739999995</v>
      </c>
      <c r="D65" s="19">
        <v>60812941.739999995</v>
      </c>
      <c r="E65" s="19">
        <v>60812941.739999995</v>
      </c>
      <c r="F65" s="19">
        <v>782249.62</v>
      </c>
      <c r="G65" s="19">
        <v>28896905.540000003</v>
      </c>
      <c r="H65" s="19">
        <v>4082451.5700000003</v>
      </c>
      <c r="I65" s="19">
        <v>2109.42</v>
      </c>
      <c r="J65" s="19">
        <v>27049225.59</v>
      </c>
      <c r="K65" s="19"/>
      <c r="L65" s="19">
        <v>2614.1799999999998</v>
      </c>
      <c r="M65" s="19">
        <v>15497490.57</v>
      </c>
      <c r="N65"/>
      <c r="O65"/>
    </row>
    <row r="66" spans="1:15">
      <c r="A66" s="24" t="s">
        <v>136</v>
      </c>
      <c r="B66" s="19">
        <v>75</v>
      </c>
      <c r="C66" s="19">
        <v>46942574.060000002</v>
      </c>
      <c r="D66" s="19">
        <v>46942574.060000002</v>
      </c>
      <c r="E66" s="19">
        <v>46942574.060000002</v>
      </c>
      <c r="F66" s="19">
        <v>489365.59</v>
      </c>
      <c r="G66" s="19">
        <v>23496977.539999999</v>
      </c>
      <c r="H66" s="19">
        <v>2309551.9500000002</v>
      </c>
      <c r="I66" s="19">
        <v>650</v>
      </c>
      <c r="J66" s="19">
        <v>20646028.98</v>
      </c>
      <c r="K66" s="19"/>
      <c r="L66" s="19">
        <v>7924.06</v>
      </c>
      <c r="M66" s="19">
        <v>11664961</v>
      </c>
      <c r="N66"/>
      <c r="O66"/>
    </row>
    <row r="67" spans="1:15">
      <c r="A67" s="24" t="s">
        <v>137</v>
      </c>
      <c r="B67" s="19">
        <v>56</v>
      </c>
      <c r="C67" s="19">
        <v>37692206</v>
      </c>
      <c r="D67" s="19">
        <v>37692206</v>
      </c>
      <c r="E67" s="19">
        <v>37692206</v>
      </c>
      <c r="F67" s="19">
        <v>1824594.72</v>
      </c>
      <c r="G67" s="19">
        <v>19232326.040000003</v>
      </c>
      <c r="H67" s="19">
        <v>1397640.43</v>
      </c>
      <c r="I67" s="19"/>
      <c r="J67" s="19">
        <v>15237644.809999999</v>
      </c>
      <c r="K67" s="19"/>
      <c r="L67" s="19">
        <v>68015.539999999994</v>
      </c>
      <c r="M67" s="19">
        <v>9103667.5899999999</v>
      </c>
      <c r="N67"/>
      <c r="O67"/>
    </row>
    <row r="68" spans="1:15">
      <c r="A68" s="24" t="s">
        <v>138</v>
      </c>
      <c r="B68" s="19">
        <v>89</v>
      </c>
      <c r="C68" s="19">
        <v>66632821.32</v>
      </c>
      <c r="D68" s="19">
        <v>66632821.32</v>
      </c>
      <c r="E68" s="19">
        <v>66632821.32</v>
      </c>
      <c r="F68" s="19">
        <v>1575793.4100000001</v>
      </c>
      <c r="G68" s="19">
        <v>37562735.189999998</v>
      </c>
      <c r="H68" s="19">
        <v>3267793.71</v>
      </c>
      <c r="I68" s="19">
        <v>397981.29</v>
      </c>
      <c r="J68" s="19">
        <v>23828517.719999999</v>
      </c>
      <c r="K68" s="19"/>
      <c r="L68" s="19">
        <v>111998.76</v>
      </c>
      <c r="M68" s="19">
        <v>15058823.530000001</v>
      </c>
      <c r="N68"/>
      <c r="O68"/>
    </row>
    <row r="69" spans="1:15">
      <c r="A69" s="24" t="s">
        <v>139</v>
      </c>
      <c r="B69" s="19">
        <v>70</v>
      </c>
      <c r="C69" s="19">
        <v>59362984.080000006</v>
      </c>
      <c r="D69" s="19">
        <v>59362984.080000006</v>
      </c>
      <c r="E69" s="19">
        <v>59362984.080000006</v>
      </c>
      <c r="F69" s="19">
        <v>826132.19</v>
      </c>
      <c r="G69" s="19">
        <v>34584610.359999999</v>
      </c>
      <c r="H69" s="19">
        <v>4747361.3600000003</v>
      </c>
      <c r="I69" s="19"/>
      <c r="J69" s="19">
        <v>19204880.169999998</v>
      </c>
      <c r="K69" s="19"/>
      <c r="L69" s="19">
        <v>55735.93</v>
      </c>
      <c r="M69" s="19">
        <v>13077965.24</v>
      </c>
      <c r="N69"/>
      <c r="O69"/>
    </row>
    <row r="70" spans="1:15">
      <c r="A70" s="24" t="s">
        <v>140</v>
      </c>
      <c r="B70" s="19">
        <v>327</v>
      </c>
      <c r="C70" s="19">
        <v>670662908.11000001</v>
      </c>
      <c r="D70" s="19">
        <v>670664008.11000001</v>
      </c>
      <c r="E70" s="19">
        <v>670664008.11000001</v>
      </c>
      <c r="F70" s="19">
        <v>6266468.21</v>
      </c>
      <c r="G70" s="19">
        <v>503945863.66000003</v>
      </c>
      <c r="H70" s="19">
        <v>12607527.07</v>
      </c>
      <c r="I70" s="19">
        <v>1057272.8700000001</v>
      </c>
      <c r="J70" s="19">
        <v>146786876.30000001</v>
      </c>
      <c r="K70" s="19"/>
      <c r="L70" s="19">
        <v>270618.03999999998</v>
      </c>
      <c r="M70" s="19">
        <v>120883742.23999999</v>
      </c>
      <c r="N70"/>
      <c r="O70"/>
    </row>
    <row r="71" spans="1:15">
      <c r="A71" s="24" t="s">
        <v>141</v>
      </c>
      <c r="B71" s="19">
        <v>5550050</v>
      </c>
      <c r="C71" s="19">
        <v>69259754220.509979</v>
      </c>
      <c r="D71" s="19">
        <v>69263523673.580002</v>
      </c>
      <c r="E71" s="19">
        <v>66858049907.699982</v>
      </c>
      <c r="F71" s="19">
        <v>3238641653.3699999</v>
      </c>
      <c r="G71" s="19">
        <v>3005352700.2700005</v>
      </c>
      <c r="H71" s="19">
        <v>1264976903.8900008</v>
      </c>
      <c r="I71" s="19">
        <v>371428520.69999999</v>
      </c>
      <c r="J71" s="19">
        <v>58977650129.469978</v>
      </c>
      <c r="K71" s="19">
        <v>2405473765.8799992</v>
      </c>
      <c r="L71" s="19">
        <v>464080917.43000013</v>
      </c>
      <c r="M71" s="19">
        <v>6436357497.4800024</v>
      </c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</sheetData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customWidth="1"/>
    <col min="2" max="2" width="17.28515625" customWidth="1"/>
    <col min="3" max="3" width="15.28515625" customWidth="1"/>
    <col min="4" max="4" width="18.85546875" customWidth="1"/>
    <col min="5" max="6" width="14.28515625" customWidth="1"/>
    <col min="7" max="7" width="29.28515625" customWidth="1"/>
    <col min="8" max="8" width="16.28515625" customWidth="1"/>
    <col min="9" max="9" width="16.140625" customWidth="1"/>
    <col min="10" max="10" width="15.140625" customWidth="1"/>
    <col min="11" max="15" width="14.28515625" customWidth="1"/>
  </cols>
  <sheetData>
    <row r="1" spans="1:15">
      <c r="A1" s="97" t="s">
        <v>347</v>
      </c>
      <c r="B1" s="96" t="s">
        <v>1</v>
      </c>
      <c r="C1" s="130" t="s">
        <v>461</v>
      </c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6"/>
      <c r="O1" s="16"/>
    </row>
    <row r="2" spans="1:15">
      <c r="A2" s="16"/>
      <c r="B2" s="16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6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453</v>
      </c>
      <c r="B4" s="95" t="s">
        <v>454</v>
      </c>
      <c r="C4" s="95" t="s">
        <v>462</v>
      </c>
      <c r="D4" s="95" t="s">
        <v>448</v>
      </c>
      <c r="E4" s="95" t="s">
        <v>456</v>
      </c>
      <c r="F4" s="95" t="s">
        <v>352</v>
      </c>
      <c r="G4" s="95" t="s">
        <v>353</v>
      </c>
      <c r="H4" s="95" t="s">
        <v>354</v>
      </c>
      <c r="I4" s="95" t="s">
        <v>355</v>
      </c>
      <c r="J4" s="95" t="s">
        <v>356</v>
      </c>
      <c r="K4" s="95" t="s">
        <v>459</v>
      </c>
      <c r="L4" s="95" t="s">
        <v>460</v>
      </c>
      <c r="M4" s="95" t="s">
        <v>309</v>
      </c>
      <c r="N4"/>
      <c r="O4"/>
    </row>
    <row r="5" spans="1:15">
      <c r="A5" s="100" t="s">
        <v>280</v>
      </c>
      <c r="B5" s="96">
        <v>792932</v>
      </c>
      <c r="C5" s="96">
        <v>0</v>
      </c>
      <c r="D5" s="96">
        <v>0</v>
      </c>
      <c r="E5" s="96">
        <v>0</v>
      </c>
      <c r="F5" s="96">
        <v>0</v>
      </c>
      <c r="G5" s="96">
        <v>0</v>
      </c>
      <c r="H5" s="96">
        <v>0</v>
      </c>
      <c r="I5" s="96">
        <v>0</v>
      </c>
      <c r="J5" s="96">
        <v>0</v>
      </c>
      <c r="K5" s="96">
        <v>0</v>
      </c>
      <c r="L5" s="96">
        <v>227715845.56999999</v>
      </c>
      <c r="M5" s="96">
        <v>855.63</v>
      </c>
    </row>
    <row r="6" spans="1:15">
      <c r="A6" s="100" t="s">
        <v>75</v>
      </c>
      <c r="B6" s="96">
        <v>642410</v>
      </c>
      <c r="C6" s="96">
        <v>124150864.68000001</v>
      </c>
      <c r="D6" s="96">
        <v>124157446.72</v>
      </c>
      <c r="E6" s="96">
        <v>93333537.650000006</v>
      </c>
      <c r="F6" s="96">
        <v>33743981.640000001</v>
      </c>
      <c r="G6" s="96">
        <v>32914028.700000003</v>
      </c>
      <c r="H6" s="96">
        <v>9140921.3099999987</v>
      </c>
      <c r="I6" s="96">
        <v>17534606</v>
      </c>
      <c r="J6" s="96">
        <v>0</v>
      </c>
      <c r="K6" s="96">
        <v>30823909.07</v>
      </c>
      <c r="L6" s="96">
        <v>781811135.76999998</v>
      </c>
      <c r="M6" s="96">
        <v>13092560.379999999</v>
      </c>
    </row>
    <row r="7" spans="1:15">
      <c r="A7" s="100" t="s">
        <v>76</v>
      </c>
      <c r="B7" s="96">
        <v>194183</v>
      </c>
      <c r="C7" s="96">
        <v>288296123.11000001</v>
      </c>
      <c r="D7" s="96">
        <v>288312434.94</v>
      </c>
      <c r="E7" s="96">
        <v>184115187.93000001</v>
      </c>
      <c r="F7" s="96">
        <v>82835820.370000005</v>
      </c>
      <c r="G7" s="96">
        <v>44207520.18</v>
      </c>
      <c r="H7" s="96">
        <v>25526268.18</v>
      </c>
      <c r="I7" s="96">
        <v>31545579.200000003</v>
      </c>
      <c r="J7" s="96">
        <v>0</v>
      </c>
      <c r="K7" s="96">
        <v>104197247.00999999</v>
      </c>
      <c r="L7" s="96">
        <v>194427455.44</v>
      </c>
      <c r="M7" s="96">
        <v>27541393.689999998</v>
      </c>
    </row>
    <row r="8" spans="1:15">
      <c r="A8" s="100" t="s">
        <v>77</v>
      </c>
      <c r="B8" s="96">
        <v>239869</v>
      </c>
      <c r="C8" s="96">
        <v>594928727.74000001</v>
      </c>
      <c r="D8" s="96">
        <v>594952558.73000002</v>
      </c>
      <c r="E8" s="96">
        <v>269027732.62</v>
      </c>
      <c r="F8" s="96">
        <v>139373392.19999999</v>
      </c>
      <c r="G8" s="96">
        <v>48028441.039999999</v>
      </c>
      <c r="H8" s="96">
        <v>40512471.349999994</v>
      </c>
      <c r="I8" s="96">
        <v>41113428.030000001</v>
      </c>
      <c r="J8" s="96">
        <v>0</v>
      </c>
      <c r="K8" s="96">
        <v>325924826.11000001</v>
      </c>
      <c r="L8" s="96">
        <v>177753693.40000001</v>
      </c>
      <c r="M8" s="96">
        <v>43508716.219999999</v>
      </c>
    </row>
    <row r="9" spans="1:15">
      <c r="A9" s="100" t="s">
        <v>78</v>
      </c>
      <c r="B9" s="96">
        <v>278537</v>
      </c>
      <c r="C9" s="96">
        <v>932500551.27999997</v>
      </c>
      <c r="D9" s="96">
        <v>932522174.96000004</v>
      </c>
      <c r="E9" s="96">
        <v>346592205.34000003</v>
      </c>
      <c r="F9" s="96">
        <v>188065046.15000001</v>
      </c>
      <c r="G9" s="96">
        <v>51394107.019999996</v>
      </c>
      <c r="H9" s="96">
        <v>60081579.57</v>
      </c>
      <c r="I9" s="96">
        <v>47051472.600000001</v>
      </c>
      <c r="J9" s="96">
        <v>0</v>
      </c>
      <c r="K9" s="96">
        <v>585929969.62</v>
      </c>
      <c r="L9" s="96">
        <v>198057467.19999999</v>
      </c>
      <c r="M9" s="96">
        <v>62241655.300000004</v>
      </c>
    </row>
    <row r="10" spans="1:15">
      <c r="A10" s="100" t="s">
        <v>79</v>
      </c>
      <c r="B10" s="96">
        <v>194247</v>
      </c>
      <c r="C10" s="96">
        <v>871944048.26999998</v>
      </c>
      <c r="D10" s="96">
        <v>871971791.62</v>
      </c>
      <c r="E10" s="96">
        <v>311627779.56999999</v>
      </c>
      <c r="F10" s="96">
        <v>157424018.01999998</v>
      </c>
      <c r="G10" s="96">
        <v>45078185.219999999</v>
      </c>
      <c r="H10" s="96">
        <v>63826126.459999993</v>
      </c>
      <c r="I10" s="96">
        <v>45299449.869999997</v>
      </c>
      <c r="J10" s="96">
        <v>0</v>
      </c>
      <c r="K10" s="96">
        <v>560344012.04999995</v>
      </c>
      <c r="L10" s="96">
        <v>119363783.62</v>
      </c>
      <c r="M10" s="96">
        <v>53156530.260000005</v>
      </c>
    </row>
    <row r="11" spans="1:15">
      <c r="A11" s="100" t="s">
        <v>80</v>
      </c>
      <c r="B11" s="96">
        <v>200506</v>
      </c>
      <c r="C11" s="96">
        <v>1093423943.8400002</v>
      </c>
      <c r="D11" s="96">
        <v>1093455184.55</v>
      </c>
      <c r="E11" s="96">
        <v>331889176</v>
      </c>
      <c r="F11" s="96">
        <v>165660548.49000001</v>
      </c>
      <c r="G11" s="96">
        <v>46508707.569999993</v>
      </c>
      <c r="H11" s="96">
        <v>74215806.700000003</v>
      </c>
      <c r="I11" s="96">
        <v>45504113.240000002</v>
      </c>
      <c r="J11" s="96">
        <v>0</v>
      </c>
      <c r="K11" s="96">
        <v>761566008.55000007</v>
      </c>
      <c r="L11" s="96">
        <v>110063454.91</v>
      </c>
      <c r="M11" s="96">
        <v>60143436.300000004</v>
      </c>
    </row>
    <row r="12" spans="1:15">
      <c r="A12" s="100" t="s">
        <v>81</v>
      </c>
      <c r="B12" s="96">
        <v>142750</v>
      </c>
      <c r="C12" s="96">
        <v>923396506.8599999</v>
      </c>
      <c r="D12" s="96">
        <v>923420957.38</v>
      </c>
      <c r="E12" s="96">
        <v>315383887.88</v>
      </c>
      <c r="F12" s="96">
        <v>152055595.81999999</v>
      </c>
      <c r="G12" s="96">
        <v>42596679.150000006</v>
      </c>
      <c r="H12" s="96">
        <v>77395896.429999992</v>
      </c>
      <c r="I12" s="96">
        <v>43335716.480000004</v>
      </c>
      <c r="J12" s="96">
        <v>0</v>
      </c>
      <c r="K12" s="96">
        <v>608037069.5</v>
      </c>
      <c r="L12" s="96">
        <v>88352188.129999995</v>
      </c>
      <c r="M12" s="96">
        <v>57297694.260000005</v>
      </c>
    </row>
    <row r="13" spans="1:15">
      <c r="A13" s="100" t="s">
        <v>82</v>
      </c>
      <c r="B13" s="96">
        <v>105224</v>
      </c>
      <c r="C13" s="96">
        <v>786770130.32999992</v>
      </c>
      <c r="D13" s="96">
        <v>786801300.44000006</v>
      </c>
      <c r="E13" s="96">
        <v>298395587.51999998</v>
      </c>
      <c r="F13" s="96">
        <v>139953779.76999998</v>
      </c>
      <c r="G13" s="96">
        <v>38885936.549999997</v>
      </c>
      <c r="H13" s="96">
        <v>79122126.450000003</v>
      </c>
      <c r="I13" s="96">
        <v>40433744.75</v>
      </c>
      <c r="J13" s="96">
        <v>0</v>
      </c>
      <c r="K13" s="96">
        <v>488405712.92000002</v>
      </c>
      <c r="L13" s="96">
        <v>71878299.200000003</v>
      </c>
      <c r="M13" s="96">
        <v>53932261.770000003</v>
      </c>
    </row>
    <row r="14" spans="1:15">
      <c r="A14" s="100" t="s">
        <v>83</v>
      </c>
      <c r="B14" s="96">
        <v>82261</v>
      </c>
      <c r="C14" s="96">
        <v>697464333.50999999</v>
      </c>
      <c r="D14" s="96">
        <v>697481724.24000001</v>
      </c>
      <c r="E14" s="96">
        <v>276104673.38</v>
      </c>
      <c r="F14" s="96">
        <v>123707914.45</v>
      </c>
      <c r="G14" s="96">
        <v>36095437.030000001</v>
      </c>
      <c r="H14" s="96">
        <v>79858993.310000002</v>
      </c>
      <c r="I14" s="96">
        <v>36442328.589999996</v>
      </c>
      <c r="J14" s="96">
        <v>0</v>
      </c>
      <c r="K14" s="96">
        <v>421377050.86000001</v>
      </c>
      <c r="L14" s="96">
        <v>61443897.719999999</v>
      </c>
      <c r="M14" s="96">
        <v>50256480.719999999</v>
      </c>
    </row>
    <row r="15" spans="1:15">
      <c r="A15" s="100" t="s">
        <v>84</v>
      </c>
      <c r="B15" s="96">
        <v>66522</v>
      </c>
      <c r="C15" s="96">
        <v>628325299.97000003</v>
      </c>
      <c r="D15" s="96">
        <v>628338836.35000002</v>
      </c>
      <c r="E15" s="96">
        <v>266785347.16</v>
      </c>
      <c r="F15" s="96">
        <v>120720518.79000001</v>
      </c>
      <c r="G15" s="96">
        <v>31489852.43</v>
      </c>
      <c r="H15" s="96">
        <v>81061429</v>
      </c>
      <c r="I15" s="96">
        <v>33513546.940000001</v>
      </c>
      <c r="J15" s="96">
        <v>0</v>
      </c>
      <c r="K15" s="96">
        <v>361553489.19</v>
      </c>
      <c r="L15" s="96">
        <v>54109373.230000004</v>
      </c>
      <c r="M15" s="96">
        <v>48824853.640000001</v>
      </c>
    </row>
    <row r="16" spans="1:15">
      <c r="A16" s="100" t="s">
        <v>85</v>
      </c>
      <c r="B16" s="96">
        <v>34096</v>
      </c>
      <c r="C16" s="96">
        <v>356806791.71000004</v>
      </c>
      <c r="D16" s="96">
        <v>356825670.02999997</v>
      </c>
      <c r="E16" s="96">
        <v>241922989.75999999</v>
      </c>
      <c r="F16" s="96">
        <v>101143507.11</v>
      </c>
      <c r="G16" s="96">
        <v>28876932.82</v>
      </c>
      <c r="H16" s="96">
        <v>81250516.530000001</v>
      </c>
      <c r="I16" s="96">
        <v>30652033.300000001</v>
      </c>
      <c r="J16" s="96">
        <v>0</v>
      </c>
      <c r="K16" s="96">
        <v>114902680.27</v>
      </c>
      <c r="L16" s="96">
        <v>37758866.149999999</v>
      </c>
      <c r="M16" s="96">
        <v>46260466.020000003</v>
      </c>
    </row>
    <row r="17" spans="1:13">
      <c r="A17" s="100" t="s">
        <v>86</v>
      </c>
      <c r="B17" s="96">
        <v>26958</v>
      </c>
      <c r="C17" s="96">
        <v>309487931.93000001</v>
      </c>
      <c r="D17" s="96">
        <v>309500735.08999997</v>
      </c>
      <c r="E17" s="96">
        <v>241086756.00999999</v>
      </c>
      <c r="F17" s="96">
        <v>106096480.60000001</v>
      </c>
      <c r="G17" s="96">
        <v>27591220.759999998</v>
      </c>
      <c r="H17" s="96">
        <v>77934923.590000004</v>
      </c>
      <c r="I17" s="96">
        <v>29464131.060000002</v>
      </c>
      <c r="J17" s="96">
        <v>0</v>
      </c>
      <c r="K17" s="96">
        <v>68413979.079999998</v>
      </c>
      <c r="L17" s="96">
        <v>29762625.539999999</v>
      </c>
      <c r="M17" s="96">
        <v>44977267.93</v>
      </c>
    </row>
    <row r="18" spans="1:13">
      <c r="A18" s="100" t="s">
        <v>87</v>
      </c>
      <c r="B18" s="96">
        <v>19032</v>
      </c>
      <c r="C18" s="96">
        <v>237539403.81999999</v>
      </c>
      <c r="D18" s="96">
        <v>237556196.25</v>
      </c>
      <c r="E18" s="96">
        <v>195911133.69</v>
      </c>
      <c r="F18" s="96">
        <v>77453767.819999993</v>
      </c>
      <c r="G18" s="96">
        <v>21232049.330000002</v>
      </c>
      <c r="H18" s="96">
        <v>71808692.579999998</v>
      </c>
      <c r="I18" s="96">
        <v>25416623.960000001</v>
      </c>
      <c r="J18" s="96">
        <v>0</v>
      </c>
      <c r="K18" s="96">
        <v>41645062.560000002</v>
      </c>
      <c r="L18" s="96">
        <v>20897262.219999999</v>
      </c>
      <c r="M18" s="96">
        <v>37966193.490000002</v>
      </c>
    </row>
    <row r="19" spans="1:13">
      <c r="A19" s="100" t="s">
        <v>88</v>
      </c>
      <c r="B19" s="96">
        <v>16080</v>
      </c>
      <c r="C19" s="96">
        <v>216849042.60000002</v>
      </c>
      <c r="D19" s="96">
        <v>216857624.13</v>
      </c>
      <c r="E19" s="96">
        <v>188965735.11000001</v>
      </c>
      <c r="F19" s="96">
        <v>73927027.030000001</v>
      </c>
      <c r="G19" s="96">
        <v>19439536.100000001</v>
      </c>
      <c r="H19" s="96">
        <v>72331577.620000005</v>
      </c>
      <c r="I19" s="96">
        <v>23267594.359999999</v>
      </c>
      <c r="J19" s="96">
        <v>0</v>
      </c>
      <c r="K19" s="96">
        <v>27891889.02</v>
      </c>
      <c r="L19" s="96">
        <v>16335531.73</v>
      </c>
      <c r="M19" s="96">
        <v>36950961.530000001</v>
      </c>
    </row>
    <row r="20" spans="1:13">
      <c r="A20" s="100" t="s">
        <v>89</v>
      </c>
      <c r="B20" s="96">
        <v>13588</v>
      </c>
      <c r="C20" s="96">
        <v>196900706.26999998</v>
      </c>
      <c r="D20" s="96">
        <v>196911942.26999998</v>
      </c>
      <c r="E20" s="96">
        <v>177072144.88999999</v>
      </c>
      <c r="F20" s="96">
        <v>66771337.909999996</v>
      </c>
      <c r="G20" s="96">
        <v>17845757.84</v>
      </c>
      <c r="H20" s="96">
        <v>71167929.090000004</v>
      </c>
      <c r="I20" s="96">
        <v>21287120.050000001</v>
      </c>
      <c r="J20" s="96">
        <v>0</v>
      </c>
      <c r="K20" s="96">
        <v>19839797.379999999</v>
      </c>
      <c r="L20" s="96">
        <v>14933014.889999999</v>
      </c>
      <c r="M20" s="96">
        <v>35205039.82</v>
      </c>
    </row>
    <row r="21" spans="1:13">
      <c r="A21" s="100" t="s">
        <v>90</v>
      </c>
      <c r="B21" s="96">
        <v>11678</v>
      </c>
      <c r="C21" s="96">
        <v>180872015.06</v>
      </c>
      <c r="D21" s="96">
        <v>180880507.15000001</v>
      </c>
      <c r="E21" s="96">
        <v>165636347.81999999</v>
      </c>
      <c r="F21" s="96">
        <v>59965776.409999996</v>
      </c>
      <c r="G21" s="96">
        <v>17327109.009999998</v>
      </c>
      <c r="H21" s="96">
        <v>68808365.379999995</v>
      </c>
      <c r="I21" s="96">
        <v>19535097.02</v>
      </c>
      <c r="J21" s="96">
        <v>0</v>
      </c>
      <c r="K21" s="96">
        <v>15244159.330000002</v>
      </c>
      <c r="L21" s="96">
        <v>10839652.75</v>
      </c>
      <c r="M21" s="96">
        <v>33418855.809999999</v>
      </c>
    </row>
    <row r="22" spans="1:13">
      <c r="A22" s="100" t="s">
        <v>91</v>
      </c>
      <c r="B22" s="96">
        <v>9994</v>
      </c>
      <c r="C22" s="96">
        <v>164810738.99000001</v>
      </c>
      <c r="D22" s="96">
        <v>164818782.78999999</v>
      </c>
      <c r="E22" s="96">
        <v>152180924.05000001</v>
      </c>
      <c r="F22" s="96">
        <v>52281138.390000001</v>
      </c>
      <c r="G22" s="96">
        <v>16291434.970000001</v>
      </c>
      <c r="H22" s="96">
        <v>65634179.560000002</v>
      </c>
      <c r="I22" s="96">
        <v>17974171.130000003</v>
      </c>
      <c r="J22" s="96">
        <v>0</v>
      </c>
      <c r="K22" s="96">
        <v>12637858.739999998</v>
      </c>
      <c r="L22" s="96">
        <v>9071411.6600000001</v>
      </c>
      <c r="M22" s="96">
        <v>31288276.469999999</v>
      </c>
    </row>
    <row r="23" spans="1:13">
      <c r="A23" s="100" t="s">
        <v>92</v>
      </c>
      <c r="B23" s="96">
        <v>9049</v>
      </c>
      <c r="C23" s="96">
        <v>158214059.12</v>
      </c>
      <c r="D23" s="96">
        <v>158222652.72</v>
      </c>
      <c r="E23" s="96">
        <v>148857983.66999999</v>
      </c>
      <c r="F23" s="96">
        <v>53043911.359999999</v>
      </c>
      <c r="G23" s="96">
        <v>14541820.77</v>
      </c>
      <c r="H23" s="96">
        <v>63589518</v>
      </c>
      <c r="I23" s="96">
        <v>17682733.539999999</v>
      </c>
      <c r="J23" s="96">
        <v>0</v>
      </c>
      <c r="K23" s="96">
        <v>9364669.0500000007</v>
      </c>
      <c r="L23" s="96">
        <v>6352830.3399999999</v>
      </c>
      <c r="M23" s="96">
        <v>30616975.719999999</v>
      </c>
    </row>
    <row r="24" spans="1:13">
      <c r="A24" s="100" t="s">
        <v>93</v>
      </c>
      <c r="B24" s="96">
        <v>8148</v>
      </c>
      <c r="C24" s="96">
        <v>150678338.65000001</v>
      </c>
      <c r="D24" s="96">
        <v>150681796.65000001</v>
      </c>
      <c r="E24" s="96">
        <v>142778743.36000001</v>
      </c>
      <c r="F24" s="96">
        <v>47471615.299999997</v>
      </c>
      <c r="G24" s="96">
        <v>14741761.01</v>
      </c>
      <c r="H24" s="96">
        <v>64578703.390000001</v>
      </c>
      <c r="I24" s="96">
        <v>15986663.66</v>
      </c>
      <c r="J24" s="96">
        <v>0</v>
      </c>
      <c r="K24" s="96">
        <v>7903053.29</v>
      </c>
      <c r="L24" s="96">
        <v>7463240.6299999999</v>
      </c>
      <c r="M24" s="96">
        <v>29922285.329999998</v>
      </c>
    </row>
    <row r="25" spans="1:13">
      <c r="A25" s="100" t="s">
        <v>94</v>
      </c>
      <c r="B25" s="96">
        <v>7514</v>
      </c>
      <c r="C25" s="96">
        <v>146560302.19</v>
      </c>
      <c r="D25" s="96">
        <v>146567483.19</v>
      </c>
      <c r="E25" s="96">
        <v>139874440.59999999</v>
      </c>
      <c r="F25" s="96">
        <v>43999427.289999999</v>
      </c>
      <c r="G25" s="96">
        <v>14069472.949999999</v>
      </c>
      <c r="H25" s="96">
        <v>64575232.530000001</v>
      </c>
      <c r="I25" s="96">
        <v>17230307.830000002</v>
      </c>
      <c r="J25" s="96">
        <v>0</v>
      </c>
      <c r="K25" s="96">
        <v>6693042.5899999999</v>
      </c>
      <c r="L25" s="96">
        <v>6178930.9399999995</v>
      </c>
      <c r="M25" s="96">
        <v>29431041.879999999</v>
      </c>
    </row>
    <row r="26" spans="1:13">
      <c r="A26" s="100" t="s">
        <v>95</v>
      </c>
      <c r="B26" s="96">
        <v>11608</v>
      </c>
      <c r="C26" s="96">
        <v>243384607.25</v>
      </c>
      <c r="D26" s="96">
        <v>243395262.17999998</v>
      </c>
      <c r="E26" s="96">
        <v>234251049.39000002</v>
      </c>
      <c r="F26" s="96">
        <v>72935479.030000001</v>
      </c>
      <c r="G26" s="96">
        <v>22734235.25</v>
      </c>
      <c r="H26" s="96">
        <v>111263509.58000001</v>
      </c>
      <c r="I26" s="96">
        <v>27317825.530000001</v>
      </c>
      <c r="J26" s="96">
        <v>0</v>
      </c>
      <c r="K26" s="96">
        <v>9144212.790000001</v>
      </c>
      <c r="L26" s="96">
        <v>8435283.2799999993</v>
      </c>
      <c r="M26" s="96">
        <v>50053171.009999998</v>
      </c>
    </row>
    <row r="27" spans="1:13">
      <c r="A27" s="100" t="s">
        <v>96</v>
      </c>
      <c r="B27" s="96">
        <v>9935</v>
      </c>
      <c r="C27" s="96">
        <v>228074583.37</v>
      </c>
      <c r="D27" s="96">
        <v>228090375.34</v>
      </c>
      <c r="E27" s="96">
        <v>221574203.11000001</v>
      </c>
      <c r="F27" s="96">
        <v>67951129.069999993</v>
      </c>
      <c r="G27" s="96">
        <v>20179392.439999998</v>
      </c>
      <c r="H27" s="96">
        <v>108613260.33</v>
      </c>
      <c r="I27" s="96">
        <v>24830421.27</v>
      </c>
      <c r="J27" s="96">
        <v>0</v>
      </c>
      <c r="K27" s="96">
        <v>6516172.2299999995</v>
      </c>
      <c r="L27" s="96">
        <v>6534886.6900000004</v>
      </c>
      <c r="M27" s="96">
        <v>48171818.199999996</v>
      </c>
    </row>
    <row r="28" spans="1:13">
      <c r="A28" s="100" t="s">
        <v>97</v>
      </c>
      <c r="B28" s="96">
        <v>8328</v>
      </c>
      <c r="C28" s="96">
        <v>208105103.56</v>
      </c>
      <c r="D28" s="96">
        <v>208113923.56</v>
      </c>
      <c r="E28" s="96">
        <v>203391723.09</v>
      </c>
      <c r="F28" s="96">
        <v>58731001.790000007</v>
      </c>
      <c r="G28" s="96">
        <v>19518610.550000001</v>
      </c>
      <c r="H28" s="96">
        <v>102478140.14</v>
      </c>
      <c r="I28" s="96">
        <v>22663970.609999999</v>
      </c>
      <c r="J28" s="96">
        <v>0</v>
      </c>
      <c r="K28" s="96">
        <v>4722200.4700000007</v>
      </c>
      <c r="L28" s="96">
        <v>5731953.5800000001</v>
      </c>
      <c r="M28" s="96">
        <v>44535312.519999996</v>
      </c>
    </row>
    <row r="29" spans="1:13">
      <c r="A29" s="100" t="s">
        <v>98</v>
      </c>
      <c r="B29" s="96">
        <v>6957</v>
      </c>
      <c r="C29" s="96">
        <v>187586544.31999999</v>
      </c>
      <c r="D29" s="96">
        <v>187600204.64000002</v>
      </c>
      <c r="E29" s="96">
        <v>184121985.66</v>
      </c>
      <c r="F29" s="96">
        <v>48848291.850000001</v>
      </c>
      <c r="G29" s="96">
        <v>17087782.359999999</v>
      </c>
      <c r="H29" s="96">
        <v>96041646.140000015</v>
      </c>
      <c r="I29" s="96">
        <v>22144265.309999999</v>
      </c>
      <c r="J29" s="96">
        <v>0</v>
      </c>
      <c r="K29" s="96">
        <v>3478218.98</v>
      </c>
      <c r="L29" s="96">
        <v>4576094.45</v>
      </c>
      <c r="M29" s="96">
        <v>40583252.850000001</v>
      </c>
    </row>
    <row r="30" spans="1:13">
      <c r="A30" s="100" t="s">
        <v>99</v>
      </c>
      <c r="B30" s="96">
        <v>6076</v>
      </c>
      <c r="C30" s="96">
        <v>176066657.06999999</v>
      </c>
      <c r="D30" s="96">
        <v>176086039.01999998</v>
      </c>
      <c r="E30" s="96">
        <v>173113024.13999999</v>
      </c>
      <c r="F30" s="96">
        <v>42933032.939999998</v>
      </c>
      <c r="G30" s="96">
        <v>17439479.359999999</v>
      </c>
      <c r="H30" s="96">
        <v>92621067.189999998</v>
      </c>
      <c r="I30" s="96">
        <v>20119444.649999999</v>
      </c>
      <c r="J30" s="96">
        <v>0</v>
      </c>
      <c r="K30" s="96">
        <v>2973014.88</v>
      </c>
      <c r="L30" s="96">
        <v>3022518.9</v>
      </c>
      <c r="M30" s="96">
        <v>38429037.109999999</v>
      </c>
    </row>
    <row r="31" spans="1:13">
      <c r="A31" s="100" t="s">
        <v>100</v>
      </c>
      <c r="B31" s="96">
        <v>7684</v>
      </c>
      <c r="C31" s="96">
        <v>241626281.62</v>
      </c>
      <c r="D31" s="96">
        <v>241638465.62</v>
      </c>
      <c r="E31" s="96">
        <v>238007880.81999999</v>
      </c>
      <c r="F31" s="96">
        <v>56887683.590000004</v>
      </c>
      <c r="G31" s="96">
        <v>23763602.809999999</v>
      </c>
      <c r="H31" s="96">
        <v>132132653.63000001</v>
      </c>
      <c r="I31" s="96">
        <v>25223940.789999999</v>
      </c>
      <c r="J31" s="96">
        <v>0</v>
      </c>
      <c r="K31" s="96">
        <v>3630584.8</v>
      </c>
      <c r="L31" s="96">
        <v>3996577.14</v>
      </c>
      <c r="M31" s="96">
        <v>53579259.640000001</v>
      </c>
    </row>
    <row r="32" spans="1:13">
      <c r="A32" s="100" t="s">
        <v>101</v>
      </c>
      <c r="B32" s="96">
        <v>6271</v>
      </c>
      <c r="C32" s="96">
        <v>216120425.04000002</v>
      </c>
      <c r="D32" s="96">
        <v>216129201.04000002</v>
      </c>
      <c r="E32" s="96">
        <v>213659675.61000001</v>
      </c>
      <c r="F32" s="96">
        <v>46710193.760000005</v>
      </c>
      <c r="G32" s="96">
        <v>21465903.800000001</v>
      </c>
      <c r="H32" s="96">
        <v>122832023.62</v>
      </c>
      <c r="I32" s="96">
        <v>22651554.43</v>
      </c>
      <c r="J32" s="96">
        <v>0</v>
      </c>
      <c r="K32" s="96">
        <v>2469525.4300000002</v>
      </c>
      <c r="L32" s="96">
        <v>2493627.9300000002</v>
      </c>
      <c r="M32" s="96">
        <v>48347878.57</v>
      </c>
    </row>
    <row r="33" spans="1:13">
      <c r="A33" s="100" t="s">
        <v>102</v>
      </c>
      <c r="B33" s="96">
        <v>5201</v>
      </c>
      <c r="C33" s="96">
        <v>194850620.69999999</v>
      </c>
      <c r="D33" s="96">
        <v>194855902.69999999</v>
      </c>
      <c r="E33" s="96">
        <v>193194336.94999999</v>
      </c>
      <c r="F33" s="96">
        <v>39709217.210000001</v>
      </c>
      <c r="G33" s="96">
        <v>17992177.399999999</v>
      </c>
      <c r="H33" s="96">
        <v>114607691.30000001</v>
      </c>
      <c r="I33" s="96">
        <v>20885251.039999999</v>
      </c>
      <c r="J33" s="96">
        <v>0</v>
      </c>
      <c r="K33" s="96">
        <v>1661565.75</v>
      </c>
      <c r="L33" s="96">
        <v>3293515.8499999996</v>
      </c>
      <c r="M33" s="96">
        <v>44045085.980000004</v>
      </c>
    </row>
    <row r="34" spans="1:13">
      <c r="A34" s="100" t="s">
        <v>103</v>
      </c>
      <c r="B34" s="96">
        <v>4528</v>
      </c>
      <c r="C34" s="96">
        <v>183115978.56999999</v>
      </c>
      <c r="D34" s="96">
        <v>183123008.56999999</v>
      </c>
      <c r="E34" s="96">
        <v>181846149.69</v>
      </c>
      <c r="F34" s="96">
        <v>35840016.439999998</v>
      </c>
      <c r="G34" s="96">
        <v>18687539.140000001</v>
      </c>
      <c r="H34" s="96">
        <v>106930840.88</v>
      </c>
      <c r="I34" s="96">
        <v>20387753.23</v>
      </c>
      <c r="J34" s="96">
        <v>0</v>
      </c>
      <c r="K34" s="96">
        <v>1276858.8799999999</v>
      </c>
      <c r="L34" s="96">
        <v>1503627.4700000002</v>
      </c>
      <c r="M34" s="96">
        <v>41334571.82</v>
      </c>
    </row>
    <row r="35" spans="1:13">
      <c r="A35" s="100" t="s">
        <v>104</v>
      </c>
      <c r="B35" s="96">
        <v>3789</v>
      </c>
      <c r="C35" s="96">
        <v>164691420.53999999</v>
      </c>
      <c r="D35" s="96">
        <v>164696893.53999999</v>
      </c>
      <c r="E35" s="96">
        <v>163794041.62</v>
      </c>
      <c r="F35" s="96">
        <v>31412678.93</v>
      </c>
      <c r="G35" s="96">
        <v>16865389.68</v>
      </c>
      <c r="H35" s="96">
        <v>98747220.100000009</v>
      </c>
      <c r="I35" s="96">
        <v>16768752.91</v>
      </c>
      <c r="J35" s="96">
        <v>0</v>
      </c>
      <c r="K35" s="96">
        <v>902851.92</v>
      </c>
      <c r="L35" s="96">
        <v>2165295.91</v>
      </c>
      <c r="M35" s="96">
        <v>37531192.170000002</v>
      </c>
    </row>
    <row r="36" spans="1:13">
      <c r="A36" s="100" t="s">
        <v>105</v>
      </c>
      <c r="B36" s="96">
        <v>5425</v>
      </c>
      <c r="C36" s="96">
        <v>257286450.15000001</v>
      </c>
      <c r="D36" s="96">
        <v>257300712.56</v>
      </c>
      <c r="E36" s="96">
        <v>255439282.94</v>
      </c>
      <c r="F36" s="96">
        <v>45063230.950000003</v>
      </c>
      <c r="G36" s="96">
        <v>26304229.5</v>
      </c>
      <c r="H36" s="96">
        <v>160479640.91</v>
      </c>
      <c r="I36" s="96">
        <v>23592181.579999998</v>
      </c>
      <c r="J36" s="96">
        <v>0</v>
      </c>
      <c r="K36" s="96">
        <v>1861429.6199999999</v>
      </c>
      <c r="L36" s="96">
        <v>1732902.24</v>
      </c>
      <c r="M36" s="96">
        <v>59154002.670000002</v>
      </c>
    </row>
    <row r="37" spans="1:13">
      <c r="A37" s="100" t="s">
        <v>106</v>
      </c>
      <c r="B37" s="96">
        <v>3821</v>
      </c>
      <c r="C37" s="96">
        <v>200074614.06999999</v>
      </c>
      <c r="D37" s="96">
        <v>200082681.88</v>
      </c>
      <c r="E37" s="96">
        <v>199033538.79000002</v>
      </c>
      <c r="F37" s="96">
        <v>36054583.539999999</v>
      </c>
      <c r="G37" s="96">
        <v>23274254.109999999</v>
      </c>
      <c r="H37" s="96">
        <v>122803672.41</v>
      </c>
      <c r="I37" s="96">
        <v>16901028.73</v>
      </c>
      <c r="J37" s="96">
        <v>0</v>
      </c>
      <c r="K37" s="96">
        <v>1049143.0899999999</v>
      </c>
      <c r="L37" s="96">
        <v>1968521.33</v>
      </c>
      <c r="M37" s="96">
        <v>46137909.700000003</v>
      </c>
    </row>
    <row r="38" spans="1:13">
      <c r="A38" s="100" t="s">
        <v>107</v>
      </c>
      <c r="B38" s="96">
        <v>2917</v>
      </c>
      <c r="C38" s="96">
        <v>167402286.66</v>
      </c>
      <c r="D38" s="96">
        <v>167406720.56</v>
      </c>
      <c r="E38" s="96">
        <v>166908430.44999999</v>
      </c>
      <c r="F38" s="96">
        <v>28708911.890000001</v>
      </c>
      <c r="G38" s="96">
        <v>19555066.18</v>
      </c>
      <c r="H38" s="96">
        <v>103232227.19</v>
      </c>
      <c r="I38" s="96">
        <v>15412225.189999999</v>
      </c>
      <c r="J38" s="96">
        <v>0</v>
      </c>
      <c r="K38" s="96">
        <v>498290.11</v>
      </c>
      <c r="L38" s="96">
        <v>1388663.01</v>
      </c>
      <c r="M38" s="96">
        <v>39052464.310000002</v>
      </c>
    </row>
    <row r="39" spans="1:13">
      <c r="A39" s="100" t="s">
        <v>108</v>
      </c>
      <c r="B39" s="96">
        <v>2288</v>
      </c>
      <c r="C39" s="96">
        <v>142765708.56999999</v>
      </c>
      <c r="D39" s="96">
        <v>142769153.07999998</v>
      </c>
      <c r="E39" s="96">
        <v>141812837.63999999</v>
      </c>
      <c r="F39" s="96">
        <v>25074312.580000002</v>
      </c>
      <c r="G39" s="96">
        <v>18675341.460000001</v>
      </c>
      <c r="H39" s="96">
        <v>85478049.690000013</v>
      </c>
      <c r="I39" s="96">
        <v>12585133.91</v>
      </c>
      <c r="J39" s="96">
        <v>0</v>
      </c>
      <c r="K39" s="96">
        <v>956315.44000000006</v>
      </c>
      <c r="L39" s="96">
        <v>1016441.6000000001</v>
      </c>
      <c r="M39" s="96">
        <v>33588659.859999999</v>
      </c>
    </row>
    <row r="40" spans="1:13">
      <c r="A40" s="100" t="s">
        <v>109</v>
      </c>
      <c r="B40" s="96">
        <v>1943</v>
      </c>
      <c r="C40" s="96">
        <v>130887689.82000001</v>
      </c>
      <c r="D40" s="96">
        <v>130890375.82000001</v>
      </c>
      <c r="E40" s="96">
        <v>130587716.47</v>
      </c>
      <c r="F40" s="96">
        <v>21737597.920000002</v>
      </c>
      <c r="G40" s="96">
        <v>16297126.1</v>
      </c>
      <c r="H40" s="96">
        <v>81264872.930000007</v>
      </c>
      <c r="I40" s="96">
        <v>11288119.52</v>
      </c>
      <c r="J40" s="96">
        <v>0</v>
      </c>
      <c r="K40" s="96">
        <v>302659.34999999998</v>
      </c>
      <c r="L40" s="96">
        <v>933336.95</v>
      </c>
      <c r="M40" s="96">
        <v>31274888.030000001</v>
      </c>
    </row>
    <row r="41" spans="1:13">
      <c r="A41" s="100" t="s">
        <v>110</v>
      </c>
      <c r="B41" s="96">
        <v>1570</v>
      </c>
      <c r="C41" s="96">
        <v>113661161.47</v>
      </c>
      <c r="D41" s="96">
        <v>113662746.47</v>
      </c>
      <c r="E41" s="96">
        <v>113438963.38999999</v>
      </c>
      <c r="F41" s="96">
        <v>17710865.289999999</v>
      </c>
      <c r="G41" s="96">
        <v>15457721.510000002</v>
      </c>
      <c r="H41" s="96">
        <v>70506263</v>
      </c>
      <c r="I41" s="96">
        <v>9764113.5899999999</v>
      </c>
      <c r="J41" s="96">
        <v>0</v>
      </c>
      <c r="K41" s="96">
        <v>223783.08</v>
      </c>
      <c r="L41" s="96">
        <v>191278.75</v>
      </c>
      <c r="M41" s="96">
        <v>27278729.18</v>
      </c>
    </row>
    <row r="42" spans="1:13">
      <c r="A42" s="100" t="s">
        <v>111</v>
      </c>
      <c r="B42" s="96">
        <v>1324</v>
      </c>
      <c r="C42" s="96">
        <v>102425347.22</v>
      </c>
      <c r="D42" s="96">
        <v>102428574.59999999</v>
      </c>
      <c r="E42" s="96">
        <v>102201844.72</v>
      </c>
      <c r="F42" s="96">
        <v>17247756.18</v>
      </c>
      <c r="G42" s="96">
        <v>16049009.09</v>
      </c>
      <c r="H42" s="96">
        <v>60534896.989999995</v>
      </c>
      <c r="I42" s="96">
        <v>8370182.46</v>
      </c>
      <c r="J42" s="96">
        <v>0</v>
      </c>
      <c r="K42" s="96">
        <v>226729.88</v>
      </c>
      <c r="L42" s="96">
        <v>482076.05</v>
      </c>
      <c r="M42" s="96">
        <v>24591658.77</v>
      </c>
    </row>
    <row r="43" spans="1:13">
      <c r="A43" s="100" t="s">
        <v>112</v>
      </c>
      <c r="B43" s="96">
        <v>971</v>
      </c>
      <c r="C43" s="96">
        <v>80052456.50999999</v>
      </c>
      <c r="D43" s="96">
        <v>80057556.50999999</v>
      </c>
      <c r="E43" s="96">
        <v>79872520.280000001</v>
      </c>
      <c r="F43" s="96">
        <v>11701989.510000002</v>
      </c>
      <c r="G43" s="96">
        <v>13446223.559999999</v>
      </c>
      <c r="H43" s="96">
        <v>48091662.900000006</v>
      </c>
      <c r="I43" s="96">
        <v>6632644.3099999996</v>
      </c>
      <c r="J43" s="96">
        <v>0</v>
      </c>
      <c r="K43" s="96">
        <v>185036.23</v>
      </c>
      <c r="L43" s="96">
        <v>443962.12</v>
      </c>
      <c r="M43" s="96">
        <v>19121009.759999998</v>
      </c>
    </row>
    <row r="44" spans="1:13">
      <c r="A44" s="100" t="s">
        <v>113</v>
      </c>
      <c r="B44" s="96">
        <v>922</v>
      </c>
      <c r="C44" s="96">
        <v>80608409.829999998</v>
      </c>
      <c r="D44" s="96">
        <v>80608409.829999998</v>
      </c>
      <c r="E44" s="96">
        <v>80291334.310000002</v>
      </c>
      <c r="F44" s="96">
        <v>12429708.039999999</v>
      </c>
      <c r="G44" s="96">
        <v>13508807.539999999</v>
      </c>
      <c r="H44" s="96">
        <v>48551239.510000005</v>
      </c>
      <c r="I44" s="96">
        <v>5801579.2200000007</v>
      </c>
      <c r="J44" s="96">
        <v>0</v>
      </c>
      <c r="K44" s="96">
        <v>317075.52</v>
      </c>
      <c r="L44" s="96">
        <v>411166.43</v>
      </c>
      <c r="M44" s="96">
        <v>19654339.18</v>
      </c>
    </row>
    <row r="45" spans="1:13">
      <c r="A45" s="100" t="s">
        <v>114</v>
      </c>
      <c r="B45" s="96">
        <v>726</v>
      </c>
      <c r="C45" s="96">
        <v>67024454.310000002</v>
      </c>
      <c r="D45" s="96">
        <v>67026704.310000002</v>
      </c>
      <c r="E45" s="96">
        <v>66794233.939999998</v>
      </c>
      <c r="F45" s="96">
        <v>12278191.390000001</v>
      </c>
      <c r="G45" s="96">
        <v>11975685.73</v>
      </c>
      <c r="H45" s="96">
        <v>37658109.509999998</v>
      </c>
      <c r="I45" s="96">
        <v>4882247.3099999996</v>
      </c>
      <c r="J45" s="96">
        <v>0</v>
      </c>
      <c r="K45" s="96">
        <v>232470.37</v>
      </c>
      <c r="L45" s="96">
        <v>143888.59</v>
      </c>
      <c r="M45" s="96">
        <v>16312952.77</v>
      </c>
    </row>
    <row r="46" spans="1:13">
      <c r="A46" s="100" t="s">
        <v>115</v>
      </c>
      <c r="B46" s="96">
        <v>720</v>
      </c>
      <c r="C46" s="96">
        <v>70196643.620000005</v>
      </c>
      <c r="D46" s="96">
        <v>70196723.620000005</v>
      </c>
      <c r="E46" s="96">
        <v>69973300.760000005</v>
      </c>
      <c r="F46" s="96">
        <v>9498256.8300000001</v>
      </c>
      <c r="G46" s="96">
        <v>12435043.26</v>
      </c>
      <c r="H46" s="96">
        <v>43295211.420000002</v>
      </c>
      <c r="I46" s="96">
        <v>4744789.25</v>
      </c>
      <c r="J46" s="96">
        <v>0</v>
      </c>
      <c r="K46" s="96">
        <v>223422.86</v>
      </c>
      <c r="L46" s="96">
        <v>184007.32</v>
      </c>
      <c r="M46" s="96">
        <v>17242876.789999999</v>
      </c>
    </row>
    <row r="47" spans="1:13">
      <c r="A47" s="100" t="s">
        <v>116</v>
      </c>
      <c r="B47" s="96">
        <v>979</v>
      </c>
      <c r="C47" s="96">
        <v>102438872.97</v>
      </c>
      <c r="D47" s="96">
        <v>102440674.97</v>
      </c>
      <c r="E47" s="96">
        <v>102312917.89</v>
      </c>
      <c r="F47" s="96">
        <v>15936769.370000001</v>
      </c>
      <c r="G47" s="96">
        <v>20756106.57</v>
      </c>
      <c r="H47" s="96">
        <v>57219750.540000007</v>
      </c>
      <c r="I47" s="96">
        <v>8400291.4100000001</v>
      </c>
      <c r="J47" s="96">
        <v>0</v>
      </c>
      <c r="K47" s="96">
        <v>127757.08</v>
      </c>
      <c r="L47" s="96">
        <v>520365.53</v>
      </c>
      <c r="M47" s="96">
        <v>24656096</v>
      </c>
    </row>
    <row r="48" spans="1:13">
      <c r="A48" s="100" t="s">
        <v>117</v>
      </c>
      <c r="B48" s="96">
        <v>725</v>
      </c>
      <c r="C48" s="96">
        <v>83203452.590000004</v>
      </c>
      <c r="D48" s="96">
        <v>83203952.590000004</v>
      </c>
      <c r="E48" s="96">
        <v>83088975.620000005</v>
      </c>
      <c r="F48" s="96">
        <v>12434959.99</v>
      </c>
      <c r="G48" s="96">
        <v>19393620.890000001</v>
      </c>
      <c r="H48" s="96">
        <v>45589829.079999998</v>
      </c>
      <c r="I48" s="96">
        <v>5670565.6600000001</v>
      </c>
      <c r="J48" s="96">
        <v>0</v>
      </c>
      <c r="K48" s="96">
        <v>114976.96999999999</v>
      </c>
      <c r="L48" s="96">
        <v>289029.26</v>
      </c>
      <c r="M48" s="96">
        <v>19888349.09</v>
      </c>
    </row>
    <row r="49" spans="1:13">
      <c r="A49" s="100" t="s">
        <v>118</v>
      </c>
      <c r="B49" s="96">
        <v>588</v>
      </c>
      <c r="C49" s="96">
        <v>73392383.359999999</v>
      </c>
      <c r="D49" s="96">
        <v>73408456.700000003</v>
      </c>
      <c r="E49" s="96">
        <v>73132806.109999999</v>
      </c>
      <c r="F49" s="96">
        <v>11741649.600000001</v>
      </c>
      <c r="G49" s="96">
        <v>17764595.440000001</v>
      </c>
      <c r="H49" s="96">
        <v>38903860.369999997</v>
      </c>
      <c r="I49" s="96">
        <v>4722700.7</v>
      </c>
      <c r="J49" s="96">
        <v>0</v>
      </c>
      <c r="K49" s="96">
        <v>275650.59000000003</v>
      </c>
      <c r="L49" s="96">
        <v>464180.46</v>
      </c>
      <c r="M49" s="96">
        <v>17654899.699999999</v>
      </c>
    </row>
    <row r="50" spans="1:13">
      <c r="A50" s="100" t="s">
        <v>119</v>
      </c>
      <c r="B50" s="96">
        <v>494</v>
      </c>
      <c r="C50" s="96">
        <v>66569921.240000002</v>
      </c>
      <c r="D50" s="96">
        <v>66574921.240000002</v>
      </c>
      <c r="E50" s="96">
        <v>66423578.659999996</v>
      </c>
      <c r="F50" s="96">
        <v>9556698.9800000004</v>
      </c>
      <c r="G50" s="96">
        <v>16133293.109999999</v>
      </c>
      <c r="H50" s="96">
        <v>36712027.939999998</v>
      </c>
      <c r="I50" s="96">
        <v>4021558.63</v>
      </c>
      <c r="J50" s="96">
        <v>0</v>
      </c>
      <c r="K50" s="96">
        <v>151342.58000000002</v>
      </c>
      <c r="L50" s="96">
        <v>167265.16999999998</v>
      </c>
      <c r="M50" s="96">
        <v>16151883.550000001</v>
      </c>
    </row>
    <row r="51" spans="1:13">
      <c r="A51" s="100" t="s">
        <v>120</v>
      </c>
      <c r="B51" s="96">
        <v>380</v>
      </c>
      <c r="C51" s="96">
        <v>54939800.609999999</v>
      </c>
      <c r="D51" s="96">
        <v>54939800.609999999</v>
      </c>
      <c r="E51" s="96">
        <v>54721406.019999996</v>
      </c>
      <c r="F51" s="96">
        <v>7937613.5300000003</v>
      </c>
      <c r="G51" s="96">
        <v>11989117.01</v>
      </c>
      <c r="H51" s="96">
        <v>31302651.27</v>
      </c>
      <c r="I51" s="96">
        <v>3492024.21</v>
      </c>
      <c r="J51" s="96">
        <v>0</v>
      </c>
      <c r="K51" s="96">
        <v>218394.59</v>
      </c>
      <c r="L51" s="96">
        <v>232076.22999999998</v>
      </c>
      <c r="M51" s="96">
        <v>13610503.66</v>
      </c>
    </row>
    <row r="52" spans="1:13">
      <c r="A52" s="100" t="s">
        <v>121</v>
      </c>
      <c r="B52" s="96">
        <v>285</v>
      </c>
      <c r="C52" s="96">
        <v>44094532.189999998</v>
      </c>
      <c r="D52" s="96">
        <v>44094732.189999998</v>
      </c>
      <c r="E52" s="96">
        <v>44094732.189999998</v>
      </c>
      <c r="F52" s="96">
        <v>5295488.5</v>
      </c>
      <c r="G52" s="96">
        <v>12925228.630000001</v>
      </c>
      <c r="H52" s="96">
        <v>23126704.810000002</v>
      </c>
      <c r="I52" s="96">
        <v>2747310.25</v>
      </c>
      <c r="J52" s="96">
        <v>0</v>
      </c>
      <c r="K52" s="96">
        <v>0</v>
      </c>
      <c r="L52" s="96">
        <v>35037</v>
      </c>
      <c r="M52" s="96">
        <v>10331073.73</v>
      </c>
    </row>
    <row r="53" spans="1:13">
      <c r="A53" s="100" t="s">
        <v>122</v>
      </c>
      <c r="B53" s="96">
        <v>224</v>
      </c>
      <c r="C53" s="96">
        <v>36832580.490000002</v>
      </c>
      <c r="D53" s="96">
        <v>36832580.490000002</v>
      </c>
      <c r="E53" s="96">
        <v>36832580.490000002</v>
      </c>
      <c r="F53" s="96">
        <v>3870150.77</v>
      </c>
      <c r="G53" s="96">
        <v>11939856.780000001</v>
      </c>
      <c r="H53" s="96">
        <v>18887339.27</v>
      </c>
      <c r="I53" s="96">
        <v>2135233.67</v>
      </c>
      <c r="J53" s="96">
        <v>0</v>
      </c>
      <c r="K53" s="96"/>
      <c r="L53" s="96">
        <v>26740.400000000001</v>
      </c>
      <c r="M53" s="96">
        <v>8505585.7699999996</v>
      </c>
    </row>
    <row r="54" spans="1:13">
      <c r="A54" s="100" t="s">
        <v>123</v>
      </c>
      <c r="B54" s="96">
        <v>214</v>
      </c>
      <c r="C54" s="96">
        <v>37379246.079999998</v>
      </c>
      <c r="D54" s="96">
        <v>37379246.079999998</v>
      </c>
      <c r="E54" s="96">
        <v>37238155.189999998</v>
      </c>
      <c r="F54" s="96">
        <v>4863945.6099999994</v>
      </c>
      <c r="G54" s="96">
        <v>10654297.379999999</v>
      </c>
      <c r="H54" s="96">
        <v>19787001.280000001</v>
      </c>
      <c r="I54" s="96">
        <v>1932910.92</v>
      </c>
      <c r="J54" s="96">
        <v>0</v>
      </c>
      <c r="K54" s="96">
        <v>141090.89000000001</v>
      </c>
      <c r="L54" s="96">
        <v>156047.57</v>
      </c>
      <c r="M54" s="96">
        <v>8978649.2799999993</v>
      </c>
    </row>
    <row r="55" spans="1:13">
      <c r="A55" s="100" t="s">
        <v>124</v>
      </c>
      <c r="B55" s="96">
        <v>319</v>
      </c>
      <c r="C55" s="96">
        <v>60434123.510000005</v>
      </c>
      <c r="D55" s="96">
        <v>60435233.510000005</v>
      </c>
      <c r="E55" s="96">
        <v>60237432.129999995</v>
      </c>
      <c r="F55" s="96">
        <v>7548453.4500000002</v>
      </c>
      <c r="G55" s="96">
        <v>20648591.710000001</v>
      </c>
      <c r="H55" s="96">
        <v>27921988.649999999</v>
      </c>
      <c r="I55" s="96">
        <v>4118398.32</v>
      </c>
      <c r="J55" s="96">
        <v>0</v>
      </c>
      <c r="K55" s="96">
        <v>197801.38</v>
      </c>
      <c r="L55" s="96">
        <v>67281.55</v>
      </c>
      <c r="M55" s="96">
        <v>13663711.220000001</v>
      </c>
    </row>
    <row r="56" spans="1:13">
      <c r="A56" s="100" t="s">
        <v>125</v>
      </c>
      <c r="B56" s="96">
        <v>309</v>
      </c>
      <c r="C56" s="96">
        <v>64785746.82</v>
      </c>
      <c r="D56" s="96">
        <v>64789734.82</v>
      </c>
      <c r="E56" s="96">
        <v>64663219</v>
      </c>
      <c r="F56" s="96">
        <v>5666287.3399999999</v>
      </c>
      <c r="G56" s="96">
        <v>22241357.539999999</v>
      </c>
      <c r="H56" s="96">
        <v>29911179.690000001</v>
      </c>
      <c r="I56" s="96">
        <v>6844394.4299999997</v>
      </c>
      <c r="J56" s="96">
        <v>0</v>
      </c>
      <c r="K56" s="96">
        <v>126515.82</v>
      </c>
      <c r="L56" s="96">
        <v>219637.49000000002</v>
      </c>
      <c r="M56" s="96">
        <v>14268378.479999999</v>
      </c>
    </row>
    <row r="57" spans="1:13">
      <c r="A57" s="100" t="s">
        <v>126</v>
      </c>
      <c r="B57" s="96">
        <v>291</v>
      </c>
      <c r="C57" s="96">
        <v>68216920.140000001</v>
      </c>
      <c r="D57" s="96">
        <v>68226920.140000001</v>
      </c>
      <c r="E57" s="96">
        <v>68226920.140000001</v>
      </c>
      <c r="F57" s="96">
        <v>7281919.4299999997</v>
      </c>
      <c r="G57" s="96">
        <v>22518747.539999999</v>
      </c>
      <c r="H57" s="96">
        <v>35902111.5</v>
      </c>
      <c r="I57" s="96">
        <v>2524141.67</v>
      </c>
      <c r="J57" s="96">
        <v>0</v>
      </c>
      <c r="K57" s="96">
        <v>0</v>
      </c>
      <c r="L57" s="96">
        <v>307945.68</v>
      </c>
      <c r="M57" s="96">
        <v>16083864.34</v>
      </c>
    </row>
    <row r="58" spans="1:13">
      <c r="A58" s="100" t="s">
        <v>127</v>
      </c>
      <c r="B58" s="96">
        <v>177</v>
      </c>
      <c r="C58" s="96">
        <v>46681612.359999999</v>
      </c>
      <c r="D58" s="96">
        <v>46681762.359999999</v>
      </c>
      <c r="E58" s="96">
        <v>46408191.219999999</v>
      </c>
      <c r="F58" s="96">
        <v>4125950.22</v>
      </c>
      <c r="G58" s="96">
        <v>20393460.050000001</v>
      </c>
      <c r="H58" s="96">
        <v>18294562.960000001</v>
      </c>
      <c r="I58" s="96">
        <v>3594217.9899999998</v>
      </c>
      <c r="J58" s="96">
        <v>0</v>
      </c>
      <c r="K58" s="96">
        <v>273571.14</v>
      </c>
      <c r="L58" s="96">
        <v>270131.87</v>
      </c>
      <c r="M58" s="96">
        <v>9773422.7200000007</v>
      </c>
    </row>
    <row r="59" spans="1:13">
      <c r="A59" s="100" t="s">
        <v>128</v>
      </c>
      <c r="B59" s="96">
        <v>159</v>
      </c>
      <c r="C59" s="96">
        <v>46754052.080000006</v>
      </c>
      <c r="D59" s="96">
        <v>46754052.080000006</v>
      </c>
      <c r="E59" s="96">
        <v>46754052.080000006</v>
      </c>
      <c r="F59" s="96">
        <v>5001479.16</v>
      </c>
      <c r="G59" s="96">
        <v>21056448.799999997</v>
      </c>
      <c r="H59" s="96">
        <v>18917045.59</v>
      </c>
      <c r="I59" s="96">
        <v>1779078.5299999998</v>
      </c>
      <c r="J59" s="96">
        <v>0</v>
      </c>
      <c r="K59" s="96"/>
      <c r="L59" s="96">
        <v>140423.66999999998</v>
      </c>
      <c r="M59" s="96">
        <v>9984104.6999999993</v>
      </c>
    </row>
    <row r="60" spans="1:13">
      <c r="A60" s="100" t="s">
        <v>129</v>
      </c>
      <c r="B60" s="96">
        <v>116</v>
      </c>
      <c r="C60" s="96">
        <v>37716764</v>
      </c>
      <c r="D60" s="96">
        <v>37716764</v>
      </c>
      <c r="E60" s="96">
        <v>37716764</v>
      </c>
      <c r="F60" s="96">
        <v>2154302.5</v>
      </c>
      <c r="G60" s="96">
        <v>17787390.469999999</v>
      </c>
      <c r="H60" s="96">
        <v>14910286.289999999</v>
      </c>
      <c r="I60" s="96">
        <v>2864784.7399999998</v>
      </c>
      <c r="J60" s="96">
        <v>0</v>
      </c>
      <c r="K60" s="96">
        <v>0</v>
      </c>
      <c r="L60" s="96">
        <v>8149.47</v>
      </c>
      <c r="M60" s="96">
        <v>7569034.3999999994</v>
      </c>
    </row>
    <row r="61" spans="1:13">
      <c r="A61" s="100" t="s">
        <v>130</v>
      </c>
      <c r="B61" s="96">
        <v>86</v>
      </c>
      <c r="C61" s="96">
        <v>30462497.07</v>
      </c>
      <c r="D61" s="96">
        <v>30462497.07</v>
      </c>
      <c r="E61" s="96">
        <v>30127432.939999998</v>
      </c>
      <c r="F61" s="96">
        <v>2598259.4</v>
      </c>
      <c r="G61" s="96">
        <v>16514778.149999999</v>
      </c>
      <c r="H61" s="96">
        <v>8881506.5199999996</v>
      </c>
      <c r="I61" s="96">
        <v>2132888.87</v>
      </c>
      <c r="J61" s="96">
        <v>0</v>
      </c>
      <c r="K61" s="96">
        <v>335064.13</v>
      </c>
      <c r="L61" s="96">
        <v>118789.85999999999</v>
      </c>
      <c r="M61" s="96">
        <v>5761369.29</v>
      </c>
    </row>
    <row r="62" spans="1:13">
      <c r="A62" s="100" t="s">
        <v>131</v>
      </c>
      <c r="B62" s="96">
        <v>60</v>
      </c>
      <c r="C62" s="96">
        <v>23075045.670000002</v>
      </c>
      <c r="D62" s="96">
        <v>23077545.670000002</v>
      </c>
      <c r="E62" s="96">
        <v>23077545.670000002</v>
      </c>
      <c r="F62" s="96">
        <v>2258122.19</v>
      </c>
      <c r="G62" s="96">
        <v>10603512.300000001</v>
      </c>
      <c r="H62" s="96">
        <v>8027991.2699999996</v>
      </c>
      <c r="I62" s="96">
        <v>2187919.91</v>
      </c>
      <c r="J62" s="96">
        <v>0</v>
      </c>
      <c r="K62" s="96"/>
      <c r="L62" s="96">
        <v>48563.23</v>
      </c>
      <c r="M62" s="96">
        <v>4751307.68</v>
      </c>
    </row>
    <row r="63" spans="1:13">
      <c r="A63" s="100" t="s">
        <v>132</v>
      </c>
      <c r="B63" s="96">
        <v>66</v>
      </c>
      <c r="C63" s="96">
        <v>27964996.530000001</v>
      </c>
      <c r="D63" s="96">
        <v>27964996.530000001</v>
      </c>
      <c r="E63" s="96">
        <v>27933485.59</v>
      </c>
      <c r="F63" s="96">
        <v>2434674.4299999997</v>
      </c>
      <c r="G63" s="96">
        <v>15740316.550000001</v>
      </c>
      <c r="H63" s="96">
        <v>9323782.2800000012</v>
      </c>
      <c r="I63" s="96">
        <v>434712.33</v>
      </c>
      <c r="J63" s="96">
        <v>0</v>
      </c>
      <c r="K63" s="96">
        <v>31510.94</v>
      </c>
      <c r="L63" s="96">
        <v>28205.7</v>
      </c>
      <c r="M63" s="96">
        <v>5575980.75</v>
      </c>
    </row>
    <row r="64" spans="1:13">
      <c r="A64" s="100" t="s">
        <v>133</v>
      </c>
      <c r="B64" s="96">
        <v>46</v>
      </c>
      <c r="C64" s="96">
        <v>21715563.5</v>
      </c>
      <c r="D64" s="96">
        <v>21715563.5</v>
      </c>
      <c r="E64" s="96">
        <v>21715563.5</v>
      </c>
      <c r="F64" s="96">
        <v>1009576.75</v>
      </c>
      <c r="G64" s="96">
        <v>12430286.810000001</v>
      </c>
      <c r="H64" s="96">
        <v>8271108.2199999997</v>
      </c>
      <c r="I64" s="96">
        <v>4591.72</v>
      </c>
      <c r="J64" s="96">
        <v>0</v>
      </c>
      <c r="K64" s="96"/>
      <c r="L64" s="96">
        <v>4187.71</v>
      </c>
      <c r="M64" s="96">
        <v>4303473.26</v>
      </c>
    </row>
    <row r="65" spans="1:13">
      <c r="A65" s="100" t="s">
        <v>134</v>
      </c>
      <c r="B65" s="96">
        <v>39</v>
      </c>
      <c r="C65" s="96">
        <v>20328432.59</v>
      </c>
      <c r="D65" s="96">
        <v>20328432.59</v>
      </c>
      <c r="E65" s="96">
        <v>20328432.59</v>
      </c>
      <c r="F65" s="96">
        <v>1035659.44</v>
      </c>
      <c r="G65" s="96">
        <v>14711879.669999998</v>
      </c>
      <c r="H65" s="96">
        <v>4121302.88</v>
      </c>
      <c r="I65" s="96">
        <v>459590.6</v>
      </c>
      <c r="J65" s="96">
        <v>0</v>
      </c>
      <c r="K65" s="96"/>
      <c r="L65" s="96">
        <v>13695.85</v>
      </c>
      <c r="M65" s="96">
        <v>3247667.03</v>
      </c>
    </row>
    <row r="66" spans="1:13">
      <c r="A66" s="100" t="s">
        <v>135</v>
      </c>
      <c r="B66" s="96">
        <v>33</v>
      </c>
      <c r="C66" s="96">
        <v>18892876.25</v>
      </c>
      <c r="D66" s="96">
        <v>18892876.25</v>
      </c>
      <c r="E66" s="96">
        <v>18887716.800000001</v>
      </c>
      <c r="F66" s="96">
        <v>396910.79</v>
      </c>
      <c r="G66" s="96">
        <v>9672695.4600000009</v>
      </c>
      <c r="H66" s="96">
        <v>8817099.3000000007</v>
      </c>
      <c r="I66" s="96">
        <v>1011.25</v>
      </c>
      <c r="J66" s="96">
        <v>0</v>
      </c>
      <c r="K66" s="96">
        <v>5159.45</v>
      </c>
      <c r="L66" s="96"/>
      <c r="M66" s="96">
        <v>3994132.88</v>
      </c>
    </row>
    <row r="67" spans="1:13">
      <c r="A67" s="100" t="s">
        <v>136</v>
      </c>
      <c r="B67" s="96">
        <v>30</v>
      </c>
      <c r="C67" s="96">
        <v>18687998.779999997</v>
      </c>
      <c r="D67" s="96">
        <v>18687998.779999997</v>
      </c>
      <c r="E67" s="96">
        <v>18687998.779999997</v>
      </c>
      <c r="F67" s="96">
        <v>764836.54999999993</v>
      </c>
      <c r="G67" s="96">
        <v>12241698.310000001</v>
      </c>
      <c r="H67" s="96">
        <v>4972899.88</v>
      </c>
      <c r="I67" s="96">
        <v>708564.04</v>
      </c>
      <c r="J67" s="96">
        <v>0</v>
      </c>
      <c r="K67" s="96"/>
      <c r="L67" s="96">
        <v>0</v>
      </c>
      <c r="M67" s="96">
        <v>3314028.72</v>
      </c>
    </row>
    <row r="68" spans="1:13">
      <c r="A68" s="100" t="s">
        <v>137</v>
      </c>
      <c r="B68" s="96">
        <v>16</v>
      </c>
      <c r="C68" s="96">
        <v>10706398.41</v>
      </c>
      <c r="D68" s="96">
        <v>10706398.41</v>
      </c>
      <c r="E68" s="96">
        <v>10706398.41</v>
      </c>
      <c r="F68" s="96">
        <v>822881.87</v>
      </c>
      <c r="G68" s="96">
        <v>6011374.3300000001</v>
      </c>
      <c r="H68" s="96">
        <v>3872142.21</v>
      </c>
      <c r="I68" s="96"/>
      <c r="J68" s="96">
        <v>0</v>
      </c>
      <c r="K68" s="96"/>
      <c r="L68" s="96">
        <v>0</v>
      </c>
      <c r="M68" s="96">
        <v>2112897.35</v>
      </c>
    </row>
    <row r="69" spans="1:13">
      <c r="A69" s="100" t="s">
        <v>138</v>
      </c>
      <c r="B69" s="96">
        <v>32</v>
      </c>
      <c r="C69" s="96">
        <v>23770735.740000002</v>
      </c>
      <c r="D69" s="96">
        <v>23770735.740000002</v>
      </c>
      <c r="E69" s="96">
        <v>23770735.740000002</v>
      </c>
      <c r="F69" s="96">
        <v>467007.94999999995</v>
      </c>
      <c r="G69" s="96">
        <v>17458791.02</v>
      </c>
      <c r="H69" s="96">
        <v>5844936.7699999996</v>
      </c>
      <c r="I69" s="96"/>
      <c r="J69" s="96">
        <v>0</v>
      </c>
      <c r="K69" s="96"/>
      <c r="L69" s="96">
        <v>46166.43</v>
      </c>
      <c r="M69" s="96">
        <v>3895821.62</v>
      </c>
    </row>
    <row r="70" spans="1:13">
      <c r="A70" s="100" t="s">
        <v>139</v>
      </c>
      <c r="B70" s="96">
        <v>17</v>
      </c>
      <c r="C70" s="96">
        <v>14368257.73</v>
      </c>
      <c r="D70" s="96">
        <v>14368257.73</v>
      </c>
      <c r="E70" s="96">
        <v>14368257.73</v>
      </c>
      <c r="F70" s="96">
        <v>953465.27</v>
      </c>
      <c r="G70" s="96">
        <v>11591672.950000001</v>
      </c>
      <c r="H70" s="96">
        <v>1823119.51</v>
      </c>
      <c r="I70" s="96"/>
      <c r="J70" s="96">
        <v>0</v>
      </c>
      <c r="K70" s="96"/>
      <c r="L70" s="96"/>
      <c r="M70" s="96">
        <v>2096641.58</v>
      </c>
    </row>
    <row r="71" spans="1:13">
      <c r="A71" s="100" t="s">
        <v>140</v>
      </c>
      <c r="B71" s="96">
        <v>86</v>
      </c>
      <c r="C71" s="96">
        <v>222168811.95999998</v>
      </c>
      <c r="D71" s="96">
        <v>222168811.95999998</v>
      </c>
      <c r="E71" s="96">
        <v>222168811.95999998</v>
      </c>
      <c r="F71" s="96">
        <v>4880498.41</v>
      </c>
      <c r="G71" s="96">
        <v>183720459.66999999</v>
      </c>
      <c r="H71" s="96">
        <v>33567853.879999995</v>
      </c>
      <c r="I71" s="96"/>
      <c r="J71" s="96">
        <v>0</v>
      </c>
      <c r="K71" s="96">
        <v>0</v>
      </c>
      <c r="L71" s="96">
        <v>452302.39</v>
      </c>
      <c r="M71" s="96">
        <v>34008842.670000002</v>
      </c>
    </row>
    <row r="72" spans="1:13">
      <c r="A72" s="100" t="s">
        <v>141</v>
      </c>
      <c r="B72" s="96">
        <v>3194353</v>
      </c>
      <c r="C72" s="96">
        <v>13771508926.869999</v>
      </c>
      <c r="D72" s="96">
        <v>13772020381.660002</v>
      </c>
      <c r="E72" s="96">
        <v>9154474498.2299957</v>
      </c>
      <c r="F72" s="96">
        <v>2846196295.1500001</v>
      </c>
      <c r="G72" s="96">
        <v>1548768188.4200006</v>
      </c>
      <c r="H72" s="96">
        <v>3755495238.360002</v>
      </c>
      <c r="I72" s="96">
        <v>1004014776.3000002</v>
      </c>
      <c r="J72" s="96">
        <v>0</v>
      </c>
      <c r="K72" s="96">
        <v>4617545883.4300032</v>
      </c>
      <c r="L72" s="96">
        <v>2298835809.1499991</v>
      </c>
      <c r="M72" s="96">
        <v>1870235592.529999</v>
      </c>
    </row>
  </sheetData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4.5703125" customWidth="1"/>
    <col min="4" max="4" width="44.42578125" customWidth="1"/>
    <col min="5" max="5" width="14.5703125" customWidth="1"/>
    <col min="6" max="6" width="38.2851562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4" width="20.28515625" customWidth="1"/>
    <col min="15" max="15" width="17.85546875" customWidth="1"/>
    <col min="16" max="16" width="35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62</v>
      </c>
      <c r="B2" s="19" t="s">
        <v>63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8" customFormat="1" ht="46.5" customHeigh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93"/>
      <c r="O4" s="93"/>
    </row>
    <row r="5" spans="1:124" s="8" customFormat="1" ht="46.5" customHeight="1">
      <c r="A5" s="19"/>
      <c r="B5" s="51" t="s">
        <v>283</v>
      </c>
      <c r="C5" s="51"/>
      <c r="D5" s="51" t="s">
        <v>284</v>
      </c>
      <c r="E5" s="51"/>
      <c r="F5" s="51" t="s">
        <v>285</v>
      </c>
      <c r="G5" s="51"/>
      <c r="H5" s="51" t="s">
        <v>286</v>
      </c>
      <c r="I5" s="51"/>
      <c r="J5" s="51" t="s">
        <v>287</v>
      </c>
      <c r="K5" s="51"/>
      <c r="L5"/>
      <c r="M5"/>
      <c r="N5" s="132" t="s">
        <v>464</v>
      </c>
      <c r="O5" s="132"/>
    </row>
    <row r="6" spans="1:124" s="8" customFormat="1" ht="46.5" customHeight="1">
      <c r="A6" s="25" t="s">
        <v>465</v>
      </c>
      <c r="B6" s="51" t="s">
        <v>362</v>
      </c>
      <c r="C6" s="51" t="s">
        <v>466</v>
      </c>
      <c r="D6" s="51" t="s">
        <v>362</v>
      </c>
      <c r="E6" s="51" t="s">
        <v>466</v>
      </c>
      <c r="F6" s="51" t="s">
        <v>362</v>
      </c>
      <c r="G6" s="51" t="s">
        <v>466</v>
      </c>
      <c r="H6" s="51" t="s">
        <v>362</v>
      </c>
      <c r="I6" s="51" t="s">
        <v>466</v>
      </c>
      <c r="J6" s="51" t="s">
        <v>362</v>
      </c>
      <c r="K6" s="51" t="s">
        <v>466</v>
      </c>
      <c r="L6"/>
      <c r="M6"/>
      <c r="N6" s="93" t="s">
        <v>370</v>
      </c>
      <c r="O6" s="93" t="s">
        <v>467</v>
      </c>
    </row>
    <row r="7" spans="1:124">
      <c r="A7" s="24" t="s">
        <v>468</v>
      </c>
      <c r="B7" s="19">
        <v>355887</v>
      </c>
      <c r="C7" s="19">
        <v>2700806266.9499998</v>
      </c>
      <c r="D7" s="19">
        <v>197758</v>
      </c>
      <c r="E7" s="19">
        <v>5053750229.9799995</v>
      </c>
      <c r="F7" s="19">
        <v>4421</v>
      </c>
      <c r="G7" s="19">
        <v>86786460.659999996</v>
      </c>
      <c r="H7" s="19">
        <v>601921</v>
      </c>
      <c r="I7" s="19">
        <v>10727275963.879999</v>
      </c>
      <c r="J7" s="19">
        <v>533552</v>
      </c>
      <c r="K7" s="19">
        <v>8421624594.1700001</v>
      </c>
      <c r="N7" s="19">
        <f>SUM(B7,D7,F7,H7,J7,L7)</f>
        <v>1693539</v>
      </c>
      <c r="O7" s="19">
        <f>SUM(C7,E7,G7,I7,K7,M7)</f>
        <v>26990243515.639999</v>
      </c>
    </row>
    <row r="8" spans="1:124">
      <c r="A8" s="24" t="s">
        <v>469</v>
      </c>
      <c r="B8" s="19">
        <v>38845</v>
      </c>
      <c r="C8" s="19">
        <v>231671352.28999999</v>
      </c>
      <c r="D8" s="19">
        <v>22506</v>
      </c>
      <c r="E8" s="19">
        <v>464532963.52999997</v>
      </c>
      <c r="F8" s="19">
        <v>3506</v>
      </c>
      <c r="G8" s="19">
        <v>49739418.219999999</v>
      </c>
      <c r="H8" s="19">
        <v>77639</v>
      </c>
      <c r="I8" s="19">
        <v>1295712695.8</v>
      </c>
      <c r="J8" s="19">
        <v>59170</v>
      </c>
      <c r="K8" s="19">
        <v>850878699.38999999</v>
      </c>
      <c r="N8" s="19">
        <f t="shared" ref="N8:N61" si="0">SUM(B8,D8,F8,H8,J8,L8)</f>
        <v>201666</v>
      </c>
      <c r="O8" s="19">
        <f t="shared" ref="O8:O61" si="1">SUM(C8,E8,G8,I8,K8,M8)</f>
        <v>2892535129.23</v>
      </c>
    </row>
    <row r="9" spans="1:124">
      <c r="A9" s="24" t="s">
        <v>470</v>
      </c>
      <c r="B9" s="19">
        <v>12169</v>
      </c>
      <c r="C9" s="19">
        <v>37400565.380000003</v>
      </c>
      <c r="D9" s="19">
        <v>5956</v>
      </c>
      <c r="E9" s="19">
        <v>94918881.400000006</v>
      </c>
      <c r="F9" s="19">
        <v>1705</v>
      </c>
      <c r="G9" s="19">
        <v>21331084.960000001</v>
      </c>
      <c r="H9" s="19">
        <v>23470</v>
      </c>
      <c r="I9" s="19">
        <v>304330599.02999997</v>
      </c>
      <c r="J9" s="19">
        <v>17640</v>
      </c>
      <c r="K9" s="19">
        <v>216615204.34</v>
      </c>
      <c r="N9" s="19">
        <f t="shared" si="0"/>
        <v>60940</v>
      </c>
      <c r="O9" s="19">
        <f t="shared" si="1"/>
        <v>674596335.11000001</v>
      </c>
    </row>
    <row r="10" spans="1:124">
      <c r="A10" s="24" t="s">
        <v>471</v>
      </c>
      <c r="B10" s="19">
        <v>59890</v>
      </c>
      <c r="C10" s="19">
        <v>195276485.53999999</v>
      </c>
      <c r="D10" s="19">
        <v>32744</v>
      </c>
      <c r="E10" s="19">
        <v>596079627.02999997</v>
      </c>
      <c r="F10" s="19">
        <v>1693</v>
      </c>
      <c r="G10" s="19">
        <v>19768567.640000001</v>
      </c>
      <c r="H10" s="19">
        <v>117080</v>
      </c>
      <c r="I10" s="19">
        <v>1792980132.26</v>
      </c>
      <c r="J10" s="19">
        <v>110430</v>
      </c>
      <c r="K10" s="19">
        <v>1474666993.22</v>
      </c>
      <c r="N10" s="19">
        <f t="shared" si="0"/>
        <v>321837</v>
      </c>
      <c r="O10" s="19">
        <f t="shared" si="1"/>
        <v>4078771805.6899996</v>
      </c>
    </row>
    <row r="11" spans="1:124">
      <c r="A11" s="24" t="s">
        <v>472</v>
      </c>
      <c r="B11" s="19">
        <v>135881</v>
      </c>
      <c r="C11" s="19">
        <v>586444742.55999994</v>
      </c>
      <c r="D11" s="19">
        <v>71537</v>
      </c>
      <c r="E11" s="19">
        <v>1331176234.8900001</v>
      </c>
      <c r="F11" s="19">
        <v>11011</v>
      </c>
      <c r="G11" s="19">
        <v>140141428.63999999</v>
      </c>
      <c r="H11" s="19">
        <v>200777</v>
      </c>
      <c r="I11" s="19">
        <v>2725703435.4699998</v>
      </c>
      <c r="J11" s="19">
        <v>190675</v>
      </c>
      <c r="K11" s="19">
        <v>2632407067.6700001</v>
      </c>
      <c r="N11" s="19">
        <f t="shared" si="0"/>
        <v>609881</v>
      </c>
      <c r="O11" s="19">
        <f t="shared" si="1"/>
        <v>7415872909.2299995</v>
      </c>
    </row>
    <row r="12" spans="1:124">
      <c r="A12" s="24" t="s">
        <v>473</v>
      </c>
      <c r="B12" s="19">
        <v>23444</v>
      </c>
      <c r="C12" s="19">
        <v>31380081.850000001</v>
      </c>
      <c r="D12" s="19">
        <v>11612</v>
      </c>
      <c r="E12" s="19">
        <v>140300913.31</v>
      </c>
      <c r="F12" s="19">
        <v>13817</v>
      </c>
      <c r="G12" s="19">
        <v>91656530.900000006</v>
      </c>
      <c r="H12" s="19">
        <v>27658</v>
      </c>
      <c r="I12" s="19">
        <v>336731658.35000002</v>
      </c>
      <c r="J12" s="19">
        <v>42728</v>
      </c>
      <c r="K12" s="19">
        <v>448731354.75999999</v>
      </c>
      <c r="N12" s="19">
        <f t="shared" si="0"/>
        <v>119259</v>
      </c>
      <c r="O12" s="19">
        <f t="shared" si="1"/>
        <v>1048800539.1700001</v>
      </c>
    </row>
    <row r="13" spans="1:124">
      <c r="A13" s="24" t="s">
        <v>474</v>
      </c>
      <c r="B13" s="19">
        <v>11105</v>
      </c>
      <c r="C13" s="19">
        <v>41971280.890000001</v>
      </c>
      <c r="D13" s="19">
        <v>6208</v>
      </c>
      <c r="E13" s="19">
        <v>88819356.329999998</v>
      </c>
      <c r="F13" s="19">
        <v>5860</v>
      </c>
      <c r="G13" s="19">
        <v>64819013.030000001</v>
      </c>
      <c r="H13" s="19">
        <v>16147</v>
      </c>
      <c r="I13" s="19">
        <v>182227367.99000001</v>
      </c>
      <c r="J13" s="19">
        <v>18444</v>
      </c>
      <c r="K13" s="19">
        <v>213804799.00999999</v>
      </c>
      <c r="N13" s="19">
        <f t="shared" si="0"/>
        <v>57764</v>
      </c>
      <c r="O13" s="19">
        <f t="shared" si="1"/>
        <v>591641817.25</v>
      </c>
    </row>
    <row r="14" spans="1:124">
      <c r="A14" s="24" t="s">
        <v>475</v>
      </c>
      <c r="B14" s="19">
        <v>8543</v>
      </c>
      <c r="C14" s="19">
        <v>24261628.379999999</v>
      </c>
      <c r="D14" s="19">
        <v>5127</v>
      </c>
      <c r="E14" s="19">
        <v>80546366.549999997</v>
      </c>
      <c r="F14" s="19">
        <v>4105</v>
      </c>
      <c r="G14" s="19">
        <v>39406427.43</v>
      </c>
      <c r="H14" s="19">
        <v>12364</v>
      </c>
      <c r="I14" s="19">
        <v>173135333.31</v>
      </c>
      <c r="J14" s="19">
        <v>17160</v>
      </c>
      <c r="K14" s="19">
        <v>208109499.50999999</v>
      </c>
      <c r="N14" s="19">
        <f t="shared" si="0"/>
        <v>47299</v>
      </c>
      <c r="O14" s="19">
        <f t="shared" si="1"/>
        <v>525459255.17999995</v>
      </c>
    </row>
    <row r="15" spans="1:124">
      <c r="A15" s="24" t="s">
        <v>476</v>
      </c>
      <c r="B15" s="19">
        <v>5829</v>
      </c>
      <c r="C15" s="19">
        <v>9351094.1300000008</v>
      </c>
      <c r="D15" s="19">
        <v>3571</v>
      </c>
      <c r="E15" s="19">
        <v>46610126.280000001</v>
      </c>
      <c r="F15" s="19">
        <v>3329</v>
      </c>
      <c r="G15" s="19">
        <v>36908764.810000002</v>
      </c>
      <c r="H15" s="19">
        <v>10318</v>
      </c>
      <c r="I15" s="19">
        <v>131164083.51000001</v>
      </c>
      <c r="J15" s="19">
        <v>15853</v>
      </c>
      <c r="K15" s="19">
        <v>179442079.94</v>
      </c>
      <c r="N15" s="19">
        <f t="shared" si="0"/>
        <v>38900</v>
      </c>
      <c r="O15" s="19">
        <f t="shared" si="1"/>
        <v>403476148.67000002</v>
      </c>
    </row>
    <row r="16" spans="1:124">
      <c r="A16" s="24" t="s">
        <v>477</v>
      </c>
      <c r="B16" s="19">
        <v>36685</v>
      </c>
      <c r="C16" s="19">
        <v>104434274.45</v>
      </c>
      <c r="D16" s="19">
        <v>18850</v>
      </c>
      <c r="E16" s="19">
        <v>312972725.25999999</v>
      </c>
      <c r="F16" s="19">
        <v>7466</v>
      </c>
      <c r="G16" s="19">
        <v>55724628.159999996</v>
      </c>
      <c r="H16" s="19">
        <v>53551</v>
      </c>
      <c r="I16" s="19">
        <v>699123294.75999999</v>
      </c>
      <c r="J16" s="19">
        <v>56170</v>
      </c>
      <c r="K16" s="19">
        <v>738467368.95000005</v>
      </c>
      <c r="N16" s="19">
        <f t="shared" si="0"/>
        <v>172722</v>
      </c>
      <c r="O16" s="19">
        <f t="shared" si="1"/>
        <v>1910722291.5800002</v>
      </c>
    </row>
    <row r="17" spans="1:15">
      <c r="A17" s="24" t="s">
        <v>478</v>
      </c>
      <c r="B17" s="19">
        <v>10203</v>
      </c>
      <c r="C17" s="19">
        <v>20359348.079999998</v>
      </c>
      <c r="D17" s="19">
        <v>6220</v>
      </c>
      <c r="E17" s="19">
        <v>90819832.519999996</v>
      </c>
      <c r="F17" s="19">
        <v>5135</v>
      </c>
      <c r="G17" s="19">
        <v>63281145.049999997</v>
      </c>
      <c r="H17" s="19">
        <v>20290</v>
      </c>
      <c r="I17" s="19">
        <v>282402680.24000001</v>
      </c>
      <c r="J17" s="19">
        <v>21548</v>
      </c>
      <c r="K17" s="19">
        <v>252388168.18000001</v>
      </c>
      <c r="N17" s="19">
        <f t="shared" si="0"/>
        <v>63396</v>
      </c>
      <c r="O17" s="19">
        <f t="shared" si="1"/>
        <v>709251174.06999993</v>
      </c>
    </row>
    <row r="18" spans="1:15">
      <c r="A18" s="24" t="s">
        <v>479</v>
      </c>
      <c r="B18" s="19">
        <v>2965</v>
      </c>
      <c r="C18" s="19">
        <v>5673569.5499999998</v>
      </c>
      <c r="D18" s="19">
        <v>1639</v>
      </c>
      <c r="E18" s="19">
        <v>22443657.559999999</v>
      </c>
      <c r="F18" s="19">
        <v>1765</v>
      </c>
      <c r="G18" s="19">
        <v>13569983.43</v>
      </c>
      <c r="H18" s="19">
        <v>4029</v>
      </c>
      <c r="I18" s="19">
        <v>51797647.920000002</v>
      </c>
      <c r="J18" s="19">
        <v>6974</v>
      </c>
      <c r="K18" s="19">
        <v>79091390.280000001</v>
      </c>
      <c r="N18" s="19">
        <f t="shared" si="0"/>
        <v>17372</v>
      </c>
      <c r="O18" s="19">
        <f t="shared" si="1"/>
        <v>172576248.74000001</v>
      </c>
    </row>
    <row r="19" spans="1:15">
      <c r="A19" s="24" t="s">
        <v>480</v>
      </c>
      <c r="B19" s="19">
        <v>11476</v>
      </c>
      <c r="C19" s="19">
        <v>24944077.309999999</v>
      </c>
      <c r="D19" s="19">
        <v>5692</v>
      </c>
      <c r="E19" s="19">
        <v>82530270.140000001</v>
      </c>
      <c r="F19" s="19">
        <v>3376</v>
      </c>
      <c r="G19" s="19">
        <v>32466470.25</v>
      </c>
      <c r="H19" s="19">
        <v>15299</v>
      </c>
      <c r="I19" s="19">
        <v>190249071.30000001</v>
      </c>
      <c r="J19" s="19">
        <v>21425</v>
      </c>
      <c r="K19" s="19">
        <v>253745402.08000001</v>
      </c>
      <c r="N19" s="19">
        <f t="shared" si="0"/>
        <v>57268</v>
      </c>
      <c r="O19" s="19">
        <f t="shared" si="1"/>
        <v>583935291.08000004</v>
      </c>
    </row>
    <row r="20" spans="1:15">
      <c r="A20" s="24" t="s">
        <v>481</v>
      </c>
      <c r="B20" s="19">
        <v>23840</v>
      </c>
      <c r="C20" s="19">
        <v>105059060.06999999</v>
      </c>
      <c r="D20" s="19">
        <v>15881</v>
      </c>
      <c r="E20" s="19">
        <v>256587534.47999999</v>
      </c>
      <c r="F20" s="19">
        <v>2825</v>
      </c>
      <c r="G20" s="19">
        <v>27625114.829999998</v>
      </c>
      <c r="H20" s="19">
        <v>43879</v>
      </c>
      <c r="I20" s="19">
        <v>520974584.77999997</v>
      </c>
      <c r="J20" s="19">
        <v>26401</v>
      </c>
      <c r="K20" s="19">
        <v>345639916.31</v>
      </c>
      <c r="N20" s="19">
        <f t="shared" si="0"/>
        <v>112826</v>
      </c>
      <c r="O20" s="19">
        <f t="shared" si="1"/>
        <v>1255886210.4699998</v>
      </c>
    </row>
    <row r="21" spans="1:15">
      <c r="A21" s="24" t="s">
        <v>482</v>
      </c>
      <c r="B21" s="19">
        <v>15638</v>
      </c>
      <c r="C21" s="19">
        <v>35090155.329999998</v>
      </c>
      <c r="D21" s="19">
        <v>7371</v>
      </c>
      <c r="E21" s="19">
        <v>115047433.26000001</v>
      </c>
      <c r="F21" s="19">
        <v>6492</v>
      </c>
      <c r="G21" s="19">
        <v>63499714.18</v>
      </c>
      <c r="H21" s="19">
        <v>22117</v>
      </c>
      <c r="I21" s="19">
        <v>309802567.89999998</v>
      </c>
      <c r="J21" s="19">
        <v>28991</v>
      </c>
      <c r="K21" s="19">
        <v>342602245.38</v>
      </c>
      <c r="N21" s="19">
        <f t="shared" si="0"/>
        <v>80609</v>
      </c>
      <c r="O21" s="19">
        <f t="shared" si="1"/>
        <v>866042116.04999995</v>
      </c>
    </row>
    <row r="22" spans="1:15">
      <c r="A22" s="24" t="s">
        <v>483</v>
      </c>
      <c r="B22" s="19">
        <v>21869</v>
      </c>
      <c r="C22" s="19">
        <v>51455048.170000002</v>
      </c>
      <c r="D22" s="19">
        <v>13261</v>
      </c>
      <c r="E22" s="19">
        <v>177273286.72</v>
      </c>
      <c r="F22" s="19">
        <v>6643</v>
      </c>
      <c r="G22" s="19">
        <v>63743557.579999998</v>
      </c>
      <c r="H22" s="19">
        <v>33904</v>
      </c>
      <c r="I22" s="19">
        <v>464429981.04000002</v>
      </c>
      <c r="J22" s="19">
        <v>41003</v>
      </c>
      <c r="K22" s="19">
        <v>521255676.36000001</v>
      </c>
      <c r="N22" s="19">
        <f t="shared" si="0"/>
        <v>116680</v>
      </c>
      <c r="O22" s="19">
        <f t="shared" si="1"/>
        <v>1278157549.8699999</v>
      </c>
    </row>
    <row r="23" spans="1:15">
      <c r="A23" s="24" t="s">
        <v>484</v>
      </c>
      <c r="B23" s="19">
        <v>1768</v>
      </c>
      <c r="C23" s="19">
        <v>2382115.88</v>
      </c>
      <c r="D23" s="19">
        <v>1032</v>
      </c>
      <c r="E23" s="19">
        <v>12244955.640000001</v>
      </c>
      <c r="F23" s="19">
        <v>816</v>
      </c>
      <c r="G23" s="19">
        <v>4285256.68</v>
      </c>
      <c r="H23" s="19">
        <v>1921</v>
      </c>
      <c r="I23" s="19">
        <v>25785501.460000001</v>
      </c>
      <c r="J23" s="19">
        <v>3532</v>
      </c>
      <c r="K23" s="19">
        <v>35553089.539999999</v>
      </c>
      <c r="N23" s="19">
        <f t="shared" si="0"/>
        <v>9069</v>
      </c>
      <c r="O23" s="19">
        <f t="shared" si="1"/>
        <v>80250919.199999988</v>
      </c>
    </row>
    <row r="24" spans="1:15">
      <c r="A24" s="24" t="s">
        <v>485</v>
      </c>
      <c r="B24" s="19">
        <v>4769</v>
      </c>
      <c r="C24" s="19">
        <v>12515672.98</v>
      </c>
      <c r="D24" s="19">
        <v>3780</v>
      </c>
      <c r="E24" s="19">
        <v>48364121.979999997</v>
      </c>
      <c r="F24" s="19">
        <v>1433</v>
      </c>
      <c r="G24" s="19">
        <v>9922439.6099999994</v>
      </c>
      <c r="H24" s="19">
        <v>8351</v>
      </c>
      <c r="I24" s="19">
        <v>69557892.189999998</v>
      </c>
      <c r="J24" s="19">
        <v>5891</v>
      </c>
      <c r="K24" s="19">
        <v>68765415.890000001</v>
      </c>
      <c r="N24" s="19">
        <f t="shared" si="0"/>
        <v>24224</v>
      </c>
      <c r="O24" s="19">
        <f t="shared" si="1"/>
        <v>209125542.64999998</v>
      </c>
    </row>
    <row r="25" spans="1:15">
      <c r="A25" s="24" t="s">
        <v>486</v>
      </c>
      <c r="B25" s="19">
        <v>15719</v>
      </c>
      <c r="C25" s="19">
        <v>19736063.800000001</v>
      </c>
      <c r="D25" s="19">
        <v>7629</v>
      </c>
      <c r="E25" s="19">
        <v>89227282.200000003</v>
      </c>
      <c r="F25" s="19">
        <v>8237</v>
      </c>
      <c r="G25" s="19">
        <v>62829551.340000004</v>
      </c>
      <c r="H25" s="19">
        <v>18277</v>
      </c>
      <c r="I25" s="19">
        <v>198133638.91</v>
      </c>
      <c r="J25" s="19">
        <v>29373</v>
      </c>
      <c r="K25" s="19">
        <v>316229475.93000001</v>
      </c>
      <c r="N25" s="19">
        <f t="shared" si="0"/>
        <v>79235</v>
      </c>
      <c r="O25" s="19">
        <f t="shared" si="1"/>
        <v>686156012.18000007</v>
      </c>
    </row>
    <row r="26" spans="1:15">
      <c r="A26" s="24" t="s">
        <v>487</v>
      </c>
      <c r="B26" s="19">
        <v>14772</v>
      </c>
      <c r="C26" s="19">
        <v>22751015.359999999</v>
      </c>
      <c r="D26" s="19">
        <v>7145</v>
      </c>
      <c r="E26" s="19">
        <v>94502514.709999993</v>
      </c>
      <c r="F26" s="19">
        <v>8237</v>
      </c>
      <c r="G26" s="19">
        <v>88444592.280000001</v>
      </c>
      <c r="H26" s="19">
        <v>21824</v>
      </c>
      <c r="I26" s="19">
        <v>244035924.55000001</v>
      </c>
      <c r="J26" s="19">
        <v>29958</v>
      </c>
      <c r="K26" s="19">
        <v>328289426.11000001</v>
      </c>
      <c r="N26" s="19">
        <f t="shared" si="0"/>
        <v>81936</v>
      </c>
      <c r="O26" s="19">
        <f t="shared" si="1"/>
        <v>778023473.00999999</v>
      </c>
    </row>
    <row r="27" spans="1:15">
      <c r="A27" s="24" t="s">
        <v>488</v>
      </c>
      <c r="B27" s="19">
        <v>29106</v>
      </c>
      <c r="C27" s="19">
        <v>95150464.590000004</v>
      </c>
      <c r="D27" s="19">
        <v>19806</v>
      </c>
      <c r="E27" s="19">
        <v>331633238.19</v>
      </c>
      <c r="F27" s="19">
        <v>10751</v>
      </c>
      <c r="G27" s="19">
        <v>87618403.709999993</v>
      </c>
      <c r="H27" s="19">
        <v>55386</v>
      </c>
      <c r="I27" s="19">
        <v>681122288.14999998</v>
      </c>
      <c r="J27" s="19">
        <v>47814</v>
      </c>
      <c r="K27" s="19">
        <v>606722128.95000005</v>
      </c>
      <c r="N27" s="19">
        <f t="shared" si="0"/>
        <v>162863</v>
      </c>
      <c r="O27" s="19">
        <f t="shared" si="1"/>
        <v>1802246523.5899999</v>
      </c>
    </row>
    <row r="28" spans="1:15">
      <c r="A28" s="24" t="s">
        <v>489</v>
      </c>
      <c r="B28" s="19">
        <v>5718</v>
      </c>
      <c r="C28" s="19">
        <v>13303001.15</v>
      </c>
      <c r="D28" s="19">
        <v>3022</v>
      </c>
      <c r="E28" s="19">
        <v>39037206.280000001</v>
      </c>
      <c r="F28" s="19">
        <v>2528</v>
      </c>
      <c r="G28" s="19">
        <v>25618298.609999999</v>
      </c>
      <c r="H28" s="19">
        <v>6066</v>
      </c>
      <c r="I28" s="19">
        <v>72964790.519999996</v>
      </c>
      <c r="J28" s="19">
        <v>8312</v>
      </c>
      <c r="K28" s="19">
        <v>94777130.75</v>
      </c>
      <c r="N28" s="19">
        <f t="shared" si="0"/>
        <v>25646</v>
      </c>
      <c r="O28" s="19">
        <f t="shared" si="1"/>
        <v>245700427.31</v>
      </c>
    </row>
    <row r="29" spans="1:15">
      <c r="A29" s="24" t="s">
        <v>490</v>
      </c>
      <c r="B29" s="19">
        <v>16378</v>
      </c>
      <c r="C29" s="19">
        <v>54523864.939999998</v>
      </c>
      <c r="D29" s="19">
        <v>10288</v>
      </c>
      <c r="E29" s="19">
        <v>178098309.88</v>
      </c>
      <c r="F29" s="19">
        <v>4285</v>
      </c>
      <c r="G29" s="19">
        <v>49053869.219999999</v>
      </c>
      <c r="H29" s="19">
        <v>27633</v>
      </c>
      <c r="I29" s="19">
        <v>380325426.13</v>
      </c>
      <c r="J29" s="19">
        <v>30563</v>
      </c>
      <c r="K29" s="19">
        <v>411658820.16000003</v>
      </c>
      <c r="N29" s="19">
        <f t="shared" si="0"/>
        <v>89147</v>
      </c>
      <c r="O29" s="19">
        <f t="shared" si="1"/>
        <v>1073660290.3299999</v>
      </c>
    </row>
    <row r="30" spans="1:15">
      <c r="A30" s="24" t="s">
        <v>491</v>
      </c>
      <c r="B30" s="19">
        <v>15791</v>
      </c>
      <c r="C30" s="19">
        <v>40710174.100000001</v>
      </c>
      <c r="D30" s="19">
        <v>9391</v>
      </c>
      <c r="E30" s="19">
        <v>143858937.84999999</v>
      </c>
      <c r="F30" s="19">
        <v>5110</v>
      </c>
      <c r="G30" s="19">
        <v>67957806.769999996</v>
      </c>
      <c r="H30" s="19">
        <v>22091</v>
      </c>
      <c r="I30" s="19">
        <v>263041431.24000001</v>
      </c>
      <c r="J30" s="19">
        <v>29109</v>
      </c>
      <c r="K30" s="19">
        <v>350494299.98000002</v>
      </c>
      <c r="N30" s="19">
        <f t="shared" si="0"/>
        <v>81492</v>
      </c>
      <c r="O30" s="19">
        <f t="shared" si="1"/>
        <v>866062649.94000006</v>
      </c>
    </row>
    <row r="31" spans="1:15">
      <c r="A31" s="24" t="s">
        <v>492</v>
      </c>
      <c r="B31" s="19">
        <v>10701</v>
      </c>
      <c r="C31" s="19">
        <v>14108596</v>
      </c>
      <c r="D31" s="19">
        <v>6021</v>
      </c>
      <c r="E31" s="19">
        <v>78771977</v>
      </c>
      <c r="F31" s="19">
        <v>7404</v>
      </c>
      <c r="G31" s="19">
        <v>62316207.289999999</v>
      </c>
      <c r="H31" s="19">
        <v>15069</v>
      </c>
      <c r="I31" s="19">
        <v>185441611.78</v>
      </c>
      <c r="J31" s="19">
        <v>24859</v>
      </c>
      <c r="K31" s="19">
        <v>270307430.77999997</v>
      </c>
      <c r="N31" s="19">
        <f t="shared" si="0"/>
        <v>64054</v>
      </c>
      <c r="O31" s="19">
        <f t="shared" si="1"/>
        <v>610945822.8499999</v>
      </c>
    </row>
    <row r="32" spans="1:15">
      <c r="A32" s="24" t="s">
        <v>493</v>
      </c>
      <c r="B32" s="19">
        <v>5862</v>
      </c>
      <c r="C32" s="19">
        <v>19668319.109999999</v>
      </c>
      <c r="D32" s="19">
        <v>3415</v>
      </c>
      <c r="E32" s="19">
        <v>47874635.240000002</v>
      </c>
      <c r="F32" s="19">
        <v>2517</v>
      </c>
      <c r="G32" s="19">
        <v>20169042.27</v>
      </c>
      <c r="H32" s="19">
        <v>8603</v>
      </c>
      <c r="I32" s="19">
        <v>97156093.420000002</v>
      </c>
      <c r="J32" s="19">
        <v>9407</v>
      </c>
      <c r="K32" s="19">
        <v>96365353.689999998</v>
      </c>
      <c r="N32" s="19">
        <f t="shared" si="0"/>
        <v>29804</v>
      </c>
      <c r="O32" s="19">
        <f t="shared" si="1"/>
        <v>281233443.73000002</v>
      </c>
    </row>
    <row r="33" spans="1:15">
      <c r="A33" s="24" t="s">
        <v>494</v>
      </c>
      <c r="B33" s="19">
        <v>14749</v>
      </c>
      <c r="C33" s="19">
        <v>43039545.869999997</v>
      </c>
      <c r="D33" s="19">
        <v>10340</v>
      </c>
      <c r="E33" s="19">
        <v>144915595.49000001</v>
      </c>
      <c r="F33" s="19">
        <v>1392</v>
      </c>
      <c r="G33" s="19">
        <v>11234600.359999999</v>
      </c>
      <c r="H33" s="19">
        <v>20504</v>
      </c>
      <c r="I33" s="19">
        <v>215117312.56</v>
      </c>
      <c r="J33" s="19">
        <v>19729</v>
      </c>
      <c r="K33" s="19">
        <v>234803333.16</v>
      </c>
      <c r="N33" s="19">
        <f t="shared" si="0"/>
        <v>66714</v>
      </c>
      <c r="O33" s="19">
        <f t="shared" si="1"/>
        <v>649110387.44000006</v>
      </c>
    </row>
    <row r="34" spans="1:15">
      <c r="A34" s="24" t="s">
        <v>495</v>
      </c>
      <c r="B34" s="19">
        <v>5912</v>
      </c>
      <c r="C34" s="19">
        <v>15796617.58</v>
      </c>
      <c r="D34" s="19">
        <v>3396</v>
      </c>
      <c r="E34" s="19">
        <v>44954091.829999998</v>
      </c>
      <c r="F34" s="19">
        <v>1277</v>
      </c>
      <c r="G34" s="19">
        <v>9303582.1999999993</v>
      </c>
      <c r="H34" s="19">
        <v>6378</v>
      </c>
      <c r="I34" s="19">
        <v>71093708.040000007</v>
      </c>
      <c r="J34" s="19">
        <v>7527</v>
      </c>
      <c r="K34" s="19">
        <v>89010957.75</v>
      </c>
      <c r="N34" s="19">
        <f t="shared" si="0"/>
        <v>24490</v>
      </c>
      <c r="O34" s="19">
        <f t="shared" si="1"/>
        <v>230158957.40000001</v>
      </c>
    </row>
    <row r="35" spans="1:15">
      <c r="A35" s="24" t="s">
        <v>496</v>
      </c>
      <c r="B35" s="19">
        <v>9304</v>
      </c>
      <c r="C35" s="19">
        <v>9674026.4800000004</v>
      </c>
      <c r="D35" s="19">
        <v>3878</v>
      </c>
      <c r="E35" s="19">
        <v>49007654.479999997</v>
      </c>
      <c r="F35" s="19">
        <v>4036</v>
      </c>
      <c r="G35" s="19">
        <v>35075860.710000001</v>
      </c>
      <c r="H35" s="19">
        <v>11109</v>
      </c>
      <c r="I35" s="19">
        <v>137381342.46000001</v>
      </c>
      <c r="J35" s="19">
        <v>17201</v>
      </c>
      <c r="K35" s="19">
        <v>188378170.97999999</v>
      </c>
      <c r="N35" s="19">
        <f t="shared" si="0"/>
        <v>45528</v>
      </c>
      <c r="O35" s="19">
        <f t="shared" si="1"/>
        <v>419517055.11000001</v>
      </c>
    </row>
    <row r="36" spans="1:15">
      <c r="A36" s="24" t="s">
        <v>497</v>
      </c>
      <c r="B36" s="19">
        <v>13326</v>
      </c>
      <c r="C36" s="19">
        <v>34313126.950000003</v>
      </c>
      <c r="D36" s="19">
        <v>8630</v>
      </c>
      <c r="E36" s="19">
        <v>137227968.28999999</v>
      </c>
      <c r="F36" s="19">
        <v>4656</v>
      </c>
      <c r="G36" s="19">
        <v>59298242.579999998</v>
      </c>
      <c r="H36" s="19">
        <v>27326</v>
      </c>
      <c r="I36" s="19">
        <v>399037332.52999997</v>
      </c>
      <c r="J36" s="19">
        <v>30062</v>
      </c>
      <c r="K36" s="19">
        <v>393668709.22000003</v>
      </c>
      <c r="N36" s="19">
        <f t="shared" si="0"/>
        <v>84000</v>
      </c>
      <c r="O36" s="19">
        <f t="shared" si="1"/>
        <v>1023545379.5699999</v>
      </c>
    </row>
    <row r="37" spans="1:15">
      <c r="A37" s="24" t="s">
        <v>498</v>
      </c>
      <c r="B37" s="19">
        <v>15701</v>
      </c>
      <c r="C37" s="19">
        <v>41918093.670000002</v>
      </c>
      <c r="D37" s="19">
        <v>8337</v>
      </c>
      <c r="E37" s="19">
        <v>116913418.68000001</v>
      </c>
      <c r="F37" s="19">
        <v>7496</v>
      </c>
      <c r="G37" s="19">
        <v>79451986.430000007</v>
      </c>
      <c r="H37" s="19">
        <v>22899</v>
      </c>
      <c r="I37" s="19">
        <v>310267010.38999999</v>
      </c>
      <c r="J37" s="19">
        <v>27875</v>
      </c>
      <c r="K37" s="19">
        <v>337277964.73000002</v>
      </c>
      <c r="N37" s="19">
        <f t="shared" si="0"/>
        <v>82308</v>
      </c>
      <c r="O37" s="19">
        <f t="shared" si="1"/>
        <v>885828473.9000001</v>
      </c>
    </row>
    <row r="38" spans="1:15">
      <c r="A38" s="24" t="s">
        <v>499</v>
      </c>
      <c r="B38" s="19">
        <v>11013</v>
      </c>
      <c r="C38" s="19">
        <v>59211320.990000002</v>
      </c>
      <c r="D38" s="19">
        <v>10585</v>
      </c>
      <c r="E38" s="19">
        <v>210565601.43000001</v>
      </c>
      <c r="F38" s="19">
        <v>2642</v>
      </c>
      <c r="G38" s="19">
        <v>27821883.309999999</v>
      </c>
      <c r="H38" s="19">
        <v>20760</v>
      </c>
      <c r="I38" s="19">
        <v>214033409.66</v>
      </c>
      <c r="J38" s="19">
        <v>14813</v>
      </c>
      <c r="K38" s="19">
        <v>184840918.96000001</v>
      </c>
      <c r="N38" s="19">
        <f t="shared" si="0"/>
        <v>59813</v>
      </c>
      <c r="O38" s="19">
        <f t="shared" si="1"/>
        <v>696473134.35000002</v>
      </c>
    </row>
    <row r="39" spans="1:15">
      <c r="A39" s="24" t="s">
        <v>500</v>
      </c>
      <c r="B39" s="19">
        <v>11349</v>
      </c>
      <c r="C39" s="19">
        <v>21549445.030000001</v>
      </c>
      <c r="D39" s="19">
        <v>5014</v>
      </c>
      <c r="E39" s="19">
        <v>68970755.370000005</v>
      </c>
      <c r="F39" s="19">
        <v>7697</v>
      </c>
      <c r="G39" s="19">
        <v>64949759.909999996</v>
      </c>
      <c r="H39" s="19">
        <v>9650</v>
      </c>
      <c r="I39" s="19">
        <v>112695913.02</v>
      </c>
      <c r="J39" s="19">
        <v>17931</v>
      </c>
      <c r="K39" s="19">
        <v>187480034.61000001</v>
      </c>
      <c r="N39" s="19">
        <f t="shared" si="0"/>
        <v>51641</v>
      </c>
      <c r="O39" s="19">
        <f t="shared" si="1"/>
        <v>455645907.94</v>
      </c>
    </row>
    <row r="40" spans="1:15">
      <c r="A40" s="24" t="s">
        <v>501</v>
      </c>
      <c r="B40" s="19">
        <v>25154</v>
      </c>
      <c r="C40" s="19">
        <v>64741191.119999997</v>
      </c>
      <c r="D40" s="19">
        <v>15519</v>
      </c>
      <c r="E40" s="19">
        <v>255940714.78</v>
      </c>
      <c r="F40" s="19">
        <v>14851</v>
      </c>
      <c r="G40" s="19">
        <v>184734133.71000001</v>
      </c>
      <c r="H40" s="19">
        <v>44325</v>
      </c>
      <c r="I40" s="19">
        <v>581916185.70000005</v>
      </c>
      <c r="J40" s="19">
        <v>54127</v>
      </c>
      <c r="K40" s="19">
        <v>644465090.24000001</v>
      </c>
      <c r="N40" s="19">
        <f t="shared" si="0"/>
        <v>153976</v>
      </c>
      <c r="O40" s="19">
        <f t="shared" si="1"/>
        <v>1731797315.55</v>
      </c>
    </row>
    <row r="41" spans="1:15">
      <c r="A41" s="24" t="s">
        <v>502</v>
      </c>
      <c r="B41" s="19">
        <v>7150</v>
      </c>
      <c r="C41" s="19">
        <v>17106830.809999999</v>
      </c>
      <c r="D41" s="19">
        <v>4752</v>
      </c>
      <c r="E41" s="19">
        <v>67324925.030000001</v>
      </c>
      <c r="F41" s="19">
        <v>4035</v>
      </c>
      <c r="G41" s="19">
        <v>35458586.93</v>
      </c>
      <c r="H41" s="19">
        <v>12841</v>
      </c>
      <c r="I41" s="19">
        <v>145663934.72</v>
      </c>
      <c r="J41" s="19">
        <v>14546</v>
      </c>
      <c r="K41" s="19">
        <v>184238975.40000001</v>
      </c>
      <c r="N41" s="19">
        <f t="shared" si="0"/>
        <v>43324</v>
      </c>
      <c r="O41" s="19">
        <f t="shared" si="1"/>
        <v>449793252.88999999</v>
      </c>
    </row>
    <row r="42" spans="1:15">
      <c r="A42" s="24" t="s">
        <v>503</v>
      </c>
      <c r="B42" s="19">
        <v>11358</v>
      </c>
      <c r="C42" s="19">
        <v>34318121.399999999</v>
      </c>
      <c r="D42" s="19">
        <v>6419</v>
      </c>
      <c r="E42" s="19">
        <v>95469044.760000005</v>
      </c>
      <c r="F42" s="19">
        <v>5159</v>
      </c>
      <c r="G42" s="19">
        <v>41314139.530000001</v>
      </c>
      <c r="H42" s="19">
        <v>14755</v>
      </c>
      <c r="I42" s="19">
        <v>194294470.33000001</v>
      </c>
      <c r="J42" s="19">
        <v>19853</v>
      </c>
      <c r="K42" s="19">
        <v>228520821.63999999</v>
      </c>
      <c r="N42" s="19">
        <f t="shared" si="0"/>
        <v>57544</v>
      </c>
      <c r="O42" s="19">
        <f t="shared" si="1"/>
        <v>593916597.65999997</v>
      </c>
    </row>
    <row r="43" spans="1:15">
      <c r="A43" s="24" t="s">
        <v>504</v>
      </c>
      <c r="B43" s="19">
        <v>2986</v>
      </c>
      <c r="C43" s="19">
        <v>7304055.4900000002</v>
      </c>
      <c r="D43" s="19">
        <v>2672</v>
      </c>
      <c r="E43" s="19">
        <v>36843181.159999996</v>
      </c>
      <c r="F43" s="19">
        <v>689</v>
      </c>
      <c r="G43" s="19">
        <v>5405635.0899999999</v>
      </c>
      <c r="H43" s="19">
        <v>3781</v>
      </c>
      <c r="I43" s="19">
        <v>40507193.890000001</v>
      </c>
      <c r="J43" s="19">
        <v>4467</v>
      </c>
      <c r="K43" s="19">
        <v>54393722.460000001</v>
      </c>
      <c r="N43" s="19">
        <f t="shared" si="0"/>
        <v>14595</v>
      </c>
      <c r="O43" s="19">
        <f t="shared" si="1"/>
        <v>144453788.09</v>
      </c>
    </row>
    <row r="44" spans="1:15">
      <c r="A44" s="24" t="s">
        <v>505</v>
      </c>
      <c r="B44" s="19">
        <v>20415</v>
      </c>
      <c r="C44" s="19">
        <v>49859878.850000001</v>
      </c>
      <c r="D44" s="19">
        <v>13309</v>
      </c>
      <c r="E44" s="19">
        <v>189125022.72</v>
      </c>
      <c r="F44" s="19">
        <v>5426</v>
      </c>
      <c r="G44" s="19">
        <v>55572018.890000001</v>
      </c>
      <c r="H44" s="19">
        <v>33345</v>
      </c>
      <c r="I44" s="19">
        <v>438424579.94999999</v>
      </c>
      <c r="J44" s="19">
        <v>40465</v>
      </c>
      <c r="K44" s="19">
        <v>521648976.52999997</v>
      </c>
      <c r="N44" s="19">
        <f t="shared" si="0"/>
        <v>112960</v>
      </c>
      <c r="O44" s="19">
        <f t="shared" si="1"/>
        <v>1254630476.9400001</v>
      </c>
    </row>
    <row r="45" spans="1:15">
      <c r="A45" s="24" t="s">
        <v>506</v>
      </c>
      <c r="B45" s="19">
        <v>21003</v>
      </c>
      <c r="C45" s="19">
        <v>41909625</v>
      </c>
      <c r="D45" s="19">
        <v>9536</v>
      </c>
      <c r="E45" s="19">
        <v>135626099.58000001</v>
      </c>
      <c r="F45" s="19">
        <v>8120</v>
      </c>
      <c r="G45" s="19">
        <v>75062818.799999997</v>
      </c>
      <c r="H45" s="19">
        <v>22008</v>
      </c>
      <c r="I45" s="19">
        <v>268508558.25</v>
      </c>
      <c r="J45" s="19">
        <v>32608</v>
      </c>
      <c r="K45" s="19">
        <v>388989136.01999998</v>
      </c>
      <c r="N45" s="19">
        <f t="shared" si="0"/>
        <v>93275</v>
      </c>
      <c r="O45" s="19">
        <f t="shared" si="1"/>
        <v>910096237.64999998</v>
      </c>
    </row>
    <row r="46" spans="1:15">
      <c r="A46" s="24" t="s">
        <v>507</v>
      </c>
      <c r="B46" s="19">
        <v>12752</v>
      </c>
      <c r="C46" s="19">
        <v>19896153.539999999</v>
      </c>
      <c r="D46" s="19">
        <v>4943</v>
      </c>
      <c r="E46" s="19">
        <v>67849346.709999993</v>
      </c>
      <c r="F46" s="19">
        <v>4770</v>
      </c>
      <c r="G46" s="19">
        <v>37930060.090000004</v>
      </c>
      <c r="H46" s="19">
        <v>17268</v>
      </c>
      <c r="I46" s="19">
        <v>207710223.25</v>
      </c>
      <c r="J46" s="19">
        <v>17405</v>
      </c>
      <c r="K46" s="19">
        <v>194519714.06999999</v>
      </c>
      <c r="N46" s="19">
        <f t="shared" si="0"/>
        <v>57138</v>
      </c>
      <c r="O46" s="19">
        <f t="shared" si="1"/>
        <v>527905497.66000003</v>
      </c>
    </row>
    <row r="47" spans="1:15">
      <c r="A47" s="24" t="s">
        <v>508</v>
      </c>
      <c r="B47" s="19">
        <v>13000</v>
      </c>
      <c r="C47" s="19">
        <v>20913465.649999999</v>
      </c>
      <c r="D47" s="19">
        <v>7182</v>
      </c>
      <c r="E47" s="19">
        <v>92368887.739999995</v>
      </c>
      <c r="F47" s="19">
        <v>11605</v>
      </c>
      <c r="G47" s="19">
        <v>114825142.47</v>
      </c>
      <c r="H47" s="19">
        <v>19482</v>
      </c>
      <c r="I47" s="19">
        <v>213044033.43000001</v>
      </c>
      <c r="J47" s="19">
        <v>28985</v>
      </c>
      <c r="K47" s="19">
        <v>294626930.08999997</v>
      </c>
      <c r="N47" s="19">
        <f t="shared" si="0"/>
        <v>80254</v>
      </c>
      <c r="O47" s="19">
        <f t="shared" si="1"/>
        <v>735778459.37999988</v>
      </c>
    </row>
    <row r="48" spans="1:15">
      <c r="A48" s="24" t="s">
        <v>509</v>
      </c>
      <c r="B48" s="19">
        <v>15402</v>
      </c>
      <c r="C48" s="19">
        <v>29128528.43</v>
      </c>
      <c r="D48" s="19">
        <v>8145</v>
      </c>
      <c r="E48" s="19">
        <v>108204067.59999999</v>
      </c>
      <c r="F48" s="19">
        <v>6265</v>
      </c>
      <c r="G48" s="19">
        <v>55410813.259999998</v>
      </c>
      <c r="H48" s="19">
        <v>19525</v>
      </c>
      <c r="I48" s="19">
        <v>217386394.31</v>
      </c>
      <c r="J48" s="19">
        <v>24070</v>
      </c>
      <c r="K48" s="19">
        <v>258348186.81</v>
      </c>
      <c r="N48" s="19">
        <f t="shared" si="0"/>
        <v>73407</v>
      </c>
      <c r="O48" s="19">
        <f t="shared" si="1"/>
        <v>668477990.41000009</v>
      </c>
    </row>
    <row r="49" spans="1:15">
      <c r="A49" s="24" t="s">
        <v>510</v>
      </c>
      <c r="B49" s="19">
        <v>6119</v>
      </c>
      <c r="C49" s="19">
        <v>12211190.960000001</v>
      </c>
      <c r="D49" s="19">
        <v>3987</v>
      </c>
      <c r="E49" s="19">
        <v>53825524.969999999</v>
      </c>
      <c r="F49" s="19">
        <v>2869</v>
      </c>
      <c r="G49" s="19">
        <v>25608996.949999999</v>
      </c>
      <c r="H49" s="19">
        <v>8233</v>
      </c>
      <c r="I49" s="19">
        <v>100497799.03</v>
      </c>
      <c r="J49" s="19">
        <v>12094</v>
      </c>
      <c r="K49" s="19">
        <v>142414989.72999999</v>
      </c>
      <c r="N49" s="19">
        <f t="shared" si="0"/>
        <v>33302</v>
      </c>
      <c r="O49" s="19">
        <f t="shared" si="1"/>
        <v>334558501.63999999</v>
      </c>
    </row>
    <row r="50" spans="1:15">
      <c r="A50" s="24" t="s">
        <v>511</v>
      </c>
      <c r="B50" s="19">
        <v>7046</v>
      </c>
      <c r="C50" s="19">
        <v>23679649.100000001</v>
      </c>
      <c r="D50" s="19">
        <v>5445</v>
      </c>
      <c r="E50" s="19">
        <v>84093088.579999998</v>
      </c>
      <c r="F50" s="19">
        <v>3804</v>
      </c>
      <c r="G50" s="19">
        <v>27168579.23</v>
      </c>
      <c r="H50" s="19">
        <v>14366</v>
      </c>
      <c r="I50" s="19">
        <v>160856577.06999999</v>
      </c>
      <c r="J50" s="19">
        <v>12077</v>
      </c>
      <c r="K50" s="19">
        <v>153266535.61000001</v>
      </c>
      <c r="N50" s="19">
        <f t="shared" si="0"/>
        <v>42738</v>
      </c>
      <c r="O50" s="19">
        <f t="shared" si="1"/>
        <v>449064429.59000003</v>
      </c>
    </row>
    <row r="51" spans="1:15">
      <c r="A51" s="24" t="s">
        <v>512</v>
      </c>
      <c r="B51" s="19">
        <v>10792</v>
      </c>
      <c r="C51" s="19">
        <v>16969068.960000001</v>
      </c>
      <c r="D51" s="19">
        <v>4676</v>
      </c>
      <c r="E51" s="19">
        <v>64824069.219999999</v>
      </c>
      <c r="F51" s="19">
        <v>8820</v>
      </c>
      <c r="G51" s="19">
        <v>48580506.189999998</v>
      </c>
      <c r="H51" s="19">
        <v>13014</v>
      </c>
      <c r="I51" s="19">
        <v>165528279.09999999</v>
      </c>
      <c r="J51" s="19">
        <v>19294</v>
      </c>
      <c r="K51" s="19">
        <v>203912672.88</v>
      </c>
      <c r="N51" s="19">
        <f t="shared" si="0"/>
        <v>56596</v>
      </c>
      <c r="O51" s="19">
        <f t="shared" si="1"/>
        <v>499814596.35000002</v>
      </c>
    </row>
    <row r="52" spans="1:15">
      <c r="A52" s="24" t="s">
        <v>513</v>
      </c>
      <c r="B52" s="19">
        <v>4653</v>
      </c>
      <c r="C52" s="19">
        <v>12368898.34</v>
      </c>
      <c r="D52" s="19">
        <v>3239</v>
      </c>
      <c r="E52" s="19">
        <v>42683257.5</v>
      </c>
      <c r="F52" s="19">
        <v>1763</v>
      </c>
      <c r="G52" s="19">
        <v>14407080.52</v>
      </c>
      <c r="H52" s="19">
        <v>6280</v>
      </c>
      <c r="I52" s="19">
        <v>79858466.700000003</v>
      </c>
      <c r="J52" s="19">
        <v>8365</v>
      </c>
      <c r="K52" s="19">
        <v>100103113.14</v>
      </c>
      <c r="N52" s="19">
        <f t="shared" si="0"/>
        <v>24300</v>
      </c>
      <c r="O52" s="19">
        <f t="shared" si="1"/>
        <v>249420816.19999999</v>
      </c>
    </row>
    <row r="53" spans="1:15">
      <c r="A53" s="24" t="s">
        <v>514</v>
      </c>
      <c r="B53" s="19">
        <v>18867</v>
      </c>
      <c r="C53" s="19">
        <v>33754730.609999999</v>
      </c>
      <c r="D53" s="19">
        <v>9142</v>
      </c>
      <c r="E53" s="19">
        <v>110061287.84999999</v>
      </c>
      <c r="F53" s="19">
        <v>10946</v>
      </c>
      <c r="G53" s="19">
        <v>87002491.530000001</v>
      </c>
      <c r="H53" s="19">
        <v>22129</v>
      </c>
      <c r="I53" s="19">
        <v>271622108.68000001</v>
      </c>
      <c r="J53" s="19">
        <v>40150</v>
      </c>
      <c r="K53" s="19">
        <v>439439135.81999999</v>
      </c>
      <c r="N53" s="19">
        <f t="shared" si="0"/>
        <v>101234</v>
      </c>
      <c r="O53" s="19">
        <f t="shared" si="1"/>
        <v>941879754.49000001</v>
      </c>
    </row>
    <row r="54" spans="1:15">
      <c r="A54" s="24" t="s">
        <v>515</v>
      </c>
      <c r="B54" s="19">
        <v>13465</v>
      </c>
      <c r="C54" s="19">
        <v>32615003.539999999</v>
      </c>
      <c r="D54" s="19">
        <v>7749</v>
      </c>
      <c r="E54" s="19">
        <v>103803159.83</v>
      </c>
      <c r="F54" s="19">
        <v>6340</v>
      </c>
      <c r="G54" s="19">
        <v>46504537.560000002</v>
      </c>
      <c r="H54" s="19">
        <v>19478</v>
      </c>
      <c r="I54" s="19">
        <v>239168097.55000001</v>
      </c>
      <c r="J54" s="19">
        <v>28447</v>
      </c>
      <c r="K54" s="19">
        <v>319682523.31999999</v>
      </c>
      <c r="N54" s="19">
        <f t="shared" si="0"/>
        <v>75479</v>
      </c>
      <c r="O54" s="19">
        <f t="shared" si="1"/>
        <v>741773321.79999995</v>
      </c>
    </row>
    <row r="55" spans="1:15">
      <c r="A55" s="24" t="s">
        <v>516</v>
      </c>
      <c r="B55" s="19">
        <v>13414</v>
      </c>
      <c r="C55" s="19">
        <v>23794124.98</v>
      </c>
      <c r="D55" s="19">
        <v>8280</v>
      </c>
      <c r="E55" s="19">
        <v>123695556.5</v>
      </c>
      <c r="F55" s="19">
        <v>7558</v>
      </c>
      <c r="G55" s="19">
        <v>92475339.030000001</v>
      </c>
      <c r="H55" s="19">
        <v>22167</v>
      </c>
      <c r="I55" s="19">
        <v>292333945.25</v>
      </c>
      <c r="J55" s="19">
        <v>32886</v>
      </c>
      <c r="K55" s="19">
        <v>389064867.67000002</v>
      </c>
      <c r="N55" s="19">
        <f t="shared" si="0"/>
        <v>84305</v>
      </c>
      <c r="O55" s="19">
        <f t="shared" si="1"/>
        <v>921363833.43000007</v>
      </c>
    </row>
    <row r="56" spans="1:15">
      <c r="A56" s="24" t="s">
        <v>517</v>
      </c>
      <c r="B56" s="19">
        <v>4780</v>
      </c>
      <c r="C56" s="19">
        <v>7416783.8499999996</v>
      </c>
      <c r="D56" s="19">
        <v>2812</v>
      </c>
      <c r="E56" s="19">
        <v>39216859.25</v>
      </c>
      <c r="F56" s="19">
        <v>2500</v>
      </c>
      <c r="G56" s="19">
        <v>24966028.84</v>
      </c>
      <c r="H56" s="19">
        <v>8744</v>
      </c>
      <c r="I56" s="19">
        <v>116809914</v>
      </c>
      <c r="J56" s="19">
        <v>9737</v>
      </c>
      <c r="K56" s="19">
        <v>107146607.15000001</v>
      </c>
      <c r="N56" s="19">
        <f t="shared" si="0"/>
        <v>28573</v>
      </c>
      <c r="O56" s="19">
        <f t="shared" si="1"/>
        <v>295556193.09000003</v>
      </c>
    </row>
    <row r="57" spans="1:15">
      <c r="A57" s="24" t="s">
        <v>518</v>
      </c>
      <c r="B57" s="19">
        <v>2325</v>
      </c>
      <c r="C57" s="19">
        <v>6722177.2300000004</v>
      </c>
      <c r="D57" s="19">
        <v>1751</v>
      </c>
      <c r="E57" s="19">
        <v>27414933.219999999</v>
      </c>
      <c r="F57" s="19">
        <v>1013</v>
      </c>
      <c r="G57" s="19">
        <v>10079973.710000001</v>
      </c>
      <c r="H57" s="19">
        <v>3961</v>
      </c>
      <c r="I57" s="19">
        <v>56424587.159999996</v>
      </c>
      <c r="J57" s="19">
        <v>5845</v>
      </c>
      <c r="K57" s="19">
        <v>72992750.310000002</v>
      </c>
      <c r="N57" s="19">
        <f t="shared" si="0"/>
        <v>14895</v>
      </c>
      <c r="O57" s="19">
        <f t="shared" si="1"/>
        <v>173634421.63</v>
      </c>
    </row>
    <row r="58" spans="1:15">
      <c r="A58" s="24" t="s">
        <v>519</v>
      </c>
      <c r="B58" s="19">
        <v>9336</v>
      </c>
      <c r="C58" s="19">
        <v>20740918.039999999</v>
      </c>
      <c r="D58" s="19">
        <v>8102</v>
      </c>
      <c r="E58" s="19">
        <v>108071563.08</v>
      </c>
      <c r="F58" s="19">
        <v>5488</v>
      </c>
      <c r="G58" s="19">
        <v>96730282.920000002</v>
      </c>
      <c r="H58" s="19">
        <v>17758</v>
      </c>
      <c r="I58" s="19">
        <v>189679069.22</v>
      </c>
      <c r="J58" s="19">
        <v>18248</v>
      </c>
      <c r="K58" s="19">
        <v>201753755.06999999</v>
      </c>
      <c r="N58" s="19">
        <f t="shared" si="0"/>
        <v>58932</v>
      </c>
      <c r="O58" s="19">
        <f t="shared" si="1"/>
        <v>616975588.32999992</v>
      </c>
    </row>
    <row r="59" spans="1:15">
      <c r="A59" s="24" t="s">
        <v>520</v>
      </c>
      <c r="B59" s="19">
        <v>18074</v>
      </c>
      <c r="C59" s="19">
        <v>57227861.420000002</v>
      </c>
      <c r="D59" s="19">
        <v>10665</v>
      </c>
      <c r="E59" s="19">
        <v>185583585.44</v>
      </c>
      <c r="F59" s="19">
        <v>5149</v>
      </c>
      <c r="G59" s="19">
        <v>53840445.390000001</v>
      </c>
      <c r="H59" s="19">
        <v>29550</v>
      </c>
      <c r="I59" s="19">
        <v>352186560.97000003</v>
      </c>
      <c r="J59" s="19">
        <v>25739</v>
      </c>
      <c r="K59" s="19">
        <v>339480916.94</v>
      </c>
      <c r="N59" s="19">
        <f t="shared" si="0"/>
        <v>89177</v>
      </c>
      <c r="O59" s="19">
        <f t="shared" si="1"/>
        <v>988319370.16000009</v>
      </c>
    </row>
    <row r="60" spans="1:15">
      <c r="A60" s="24" t="s">
        <v>521</v>
      </c>
      <c r="B60" s="19">
        <v>6328</v>
      </c>
      <c r="C60" s="19">
        <v>21081259.370000001</v>
      </c>
      <c r="D60" s="19">
        <v>3577</v>
      </c>
      <c r="E60" s="19">
        <v>52801593.049999997</v>
      </c>
      <c r="F60" s="19">
        <v>1389</v>
      </c>
      <c r="G60" s="19">
        <v>18155202.379999999</v>
      </c>
      <c r="H60" s="19">
        <v>8666</v>
      </c>
      <c r="I60" s="19">
        <v>150672928.74000001</v>
      </c>
      <c r="J60" s="19">
        <v>11071</v>
      </c>
      <c r="K60" s="19">
        <v>148950241.91999999</v>
      </c>
      <c r="N60" s="19">
        <f t="shared" si="0"/>
        <v>31031</v>
      </c>
      <c r="O60" s="19">
        <f t="shared" si="1"/>
        <v>391661225.46000004</v>
      </c>
    </row>
    <row r="61" spans="1:15">
      <c r="A61" s="24" t="s">
        <v>141</v>
      </c>
      <c r="B61" s="19">
        <v>1220626</v>
      </c>
      <c r="C61" s="19">
        <v>5279690012.0999975</v>
      </c>
      <c r="D61" s="19">
        <v>689544</v>
      </c>
      <c r="E61" s="19">
        <v>12835403472.35</v>
      </c>
      <c r="F61" s="19">
        <v>282222</v>
      </c>
      <c r="G61" s="19">
        <v>2787052506.0699997</v>
      </c>
      <c r="H61" s="19">
        <v>1945966</v>
      </c>
      <c r="I61" s="19">
        <v>28348325631.850002</v>
      </c>
      <c r="J61" s="19">
        <v>2022599</v>
      </c>
      <c r="K61" s="19">
        <v>26762052783.559994</v>
      </c>
      <c r="N61" s="87">
        <f t="shared" si="0"/>
        <v>6160957</v>
      </c>
      <c r="O61" s="87">
        <f t="shared" si="1"/>
        <v>76012524405.929993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O150"/>
  <sheetViews>
    <sheetView zoomScale="85" workbookViewId="0"/>
  </sheetViews>
  <sheetFormatPr defaultColWidth="19.28515625" defaultRowHeight="15"/>
  <cols>
    <col min="1" max="1" width="20.140625" customWidth="1"/>
    <col min="2" max="2" width="18.42578125" customWidth="1"/>
    <col min="3" max="6" width="12.7109375" customWidth="1"/>
    <col min="7" max="7" width="13.85546875" customWidth="1"/>
    <col min="8" max="8" width="14.28515625" customWidth="1"/>
    <col min="9" max="9" width="12.7109375" customWidth="1"/>
    <col min="10" max="10" width="18.85546875" customWidth="1"/>
    <col min="11" max="11" width="12.7109375" customWidth="1"/>
    <col min="12" max="12" width="18.85546875" customWidth="1"/>
    <col min="13" max="13" width="13.85546875" customWidth="1"/>
    <col min="14" max="14" width="29.140625" customWidth="1"/>
    <col min="15" max="15" width="23" customWidth="1"/>
    <col min="16" max="16" width="24.28515625" customWidth="1"/>
    <col min="17" max="17" width="42.7109375" customWidth="1"/>
    <col min="18" max="18" width="33" customWidth="1"/>
    <col min="19" max="19" width="32.140625" customWidth="1"/>
    <col min="20" max="20" width="28.140625" customWidth="1"/>
    <col min="21" max="21" width="40.42578125" customWidth="1"/>
    <col min="22" max="23" width="35.85546875" customWidth="1"/>
    <col min="24" max="24" width="29.28515625" customWidth="1"/>
    <col min="25" max="25" width="29.140625" customWidth="1"/>
    <col min="26" max="26" width="25.5703125" customWidth="1"/>
    <col min="27" max="27" width="36.7109375" customWidth="1"/>
    <col min="28" max="28" width="15.42578125" customWidth="1"/>
    <col min="29" max="29" width="24.28515625" customWidth="1"/>
    <col min="30" max="30" width="42.7109375" customWidth="1"/>
    <col min="31" max="31" width="25.28515625" customWidth="1"/>
    <col min="32" max="32" width="32.140625" customWidth="1"/>
    <col min="33" max="33" width="35.85546875" customWidth="1"/>
    <col min="34" max="34" width="32.7109375" customWidth="1"/>
    <col min="35" max="35" width="40.140625" customWidth="1"/>
    <col min="36" max="36" width="35.85546875" customWidth="1"/>
    <col min="37" max="37" width="39" customWidth="1"/>
    <col min="38" max="38" width="21.7109375" customWidth="1"/>
    <col min="39" max="39" width="31.7109375" customWidth="1"/>
    <col min="40" max="40" width="26.140625" customWidth="1"/>
    <col min="41" max="41" width="23" customWidth="1"/>
    <col min="42" max="42" width="24.28515625" customWidth="1"/>
    <col min="43" max="43" width="33" customWidth="1"/>
    <col min="44" max="44" width="32.140625" customWidth="1"/>
    <col min="45" max="45" width="40.42578125" customWidth="1"/>
    <col min="46" max="46" width="35.85546875" customWidth="1"/>
    <col min="47" max="47" width="40.140625" customWidth="1"/>
    <col min="48" max="48" width="29.28515625" customWidth="1"/>
    <col min="49" max="49" width="29.140625" customWidth="1"/>
    <col min="50" max="50" width="22.140625" customWidth="1"/>
    <col min="51" max="51" width="36.7109375" customWidth="1"/>
    <col min="52" max="52" width="23" customWidth="1"/>
    <col min="53" max="53" width="24.28515625" customWidth="1"/>
    <col min="54" max="54" width="42.7109375" customWidth="1"/>
    <col min="55" max="55" width="25.28515625" customWidth="1"/>
    <col min="56" max="56" width="24.42578125" customWidth="1"/>
    <col min="57" max="57" width="28.140625" customWidth="1"/>
    <col min="58" max="58" width="40.42578125" customWidth="1"/>
    <col min="59" max="59" width="40.140625" customWidth="1"/>
    <col min="60" max="60" width="35.85546875" customWidth="1"/>
    <col min="61" max="61" width="39" customWidth="1"/>
    <col min="62" max="62" width="21.7109375" customWidth="1"/>
    <col min="63" max="63" width="31.7109375" customWidth="1"/>
    <col min="64" max="64" width="26.140625" customWidth="1"/>
    <col min="65" max="65" width="23" customWidth="1"/>
    <col min="66" max="66" width="24.28515625" customWidth="1"/>
    <col min="67" max="67" width="33" customWidth="1"/>
    <col min="68" max="68" width="32.140625" customWidth="1"/>
    <col min="69" max="69" width="40.42578125" customWidth="1"/>
    <col min="70" max="70" width="35.85546875" customWidth="1"/>
    <col min="71" max="71" width="40.140625" customWidth="1"/>
    <col min="72" max="72" width="29.28515625" customWidth="1"/>
    <col min="73" max="73" width="29.140625" customWidth="1"/>
    <col min="74" max="74" width="21.7109375" customWidth="1"/>
    <col min="75" max="75" width="36.85546875" customWidth="1"/>
    <col min="76" max="76" width="22.140625" customWidth="1"/>
    <col min="77" max="77" width="39.42578125" customWidth="1"/>
    <col min="78" max="78" width="26.140625" customWidth="1"/>
    <col min="79" max="79" width="44.42578125" customWidth="1"/>
    <col min="80" max="80" width="15.42578125" customWidth="1"/>
    <col min="81" max="81" width="30.85546875" customWidth="1"/>
    <col min="82" max="82" width="16.5703125" customWidth="1"/>
    <col min="83" max="83" width="32" customWidth="1"/>
    <col min="84" max="84" width="25.28515625" customWidth="1"/>
    <col min="85" max="85" width="40.7109375" customWidth="1"/>
    <col min="86" max="86" width="24.42578125" customWidth="1"/>
    <col min="87" max="87" width="39.85546875" customWidth="1"/>
    <col min="88" max="88" width="32.7109375" customWidth="1"/>
    <col min="89" max="89" width="48.140625" customWidth="1"/>
    <col min="90" max="90" width="35.85546875" customWidth="1"/>
    <col min="91" max="91" width="47.85546875" customWidth="1"/>
    <col min="92" max="92" width="35.85546875" customWidth="1"/>
    <col min="93" max="93" width="47.85546875" customWidth="1"/>
    <col min="94" max="94" width="29.28515625" customWidth="1"/>
    <col min="95" max="95" width="46.85546875" customWidth="1"/>
    <col min="96" max="96" width="21.7109375" customWidth="1"/>
    <col min="97" max="97" width="36.85546875" customWidth="1"/>
    <col min="98" max="98" width="22.140625" customWidth="1"/>
    <col min="99" max="99" width="39.42578125" customWidth="1"/>
    <col min="100" max="100" width="26.140625" customWidth="1"/>
    <col min="101" max="101" width="44.42578125" customWidth="1"/>
    <col min="102" max="102" width="15.42578125" customWidth="1"/>
    <col min="103" max="103" width="30.85546875" customWidth="1"/>
    <col min="104" max="104" width="16.5703125" customWidth="1"/>
    <col min="105" max="105" width="32" customWidth="1"/>
    <col min="106" max="106" width="42.7109375" customWidth="1"/>
    <col min="107" max="107" width="58" customWidth="1"/>
    <col min="108" max="108" width="25.28515625" customWidth="1"/>
    <col min="109" max="109" width="40.7109375" customWidth="1"/>
    <col min="110" max="110" width="24.42578125" customWidth="1"/>
    <col min="111" max="111" width="39.85546875" customWidth="1"/>
    <col min="112" max="112" width="28.140625" customWidth="1"/>
    <col min="113" max="113" width="43.5703125" customWidth="1"/>
    <col min="114" max="114" width="32.7109375" customWidth="1"/>
    <col min="115" max="115" width="48.140625" customWidth="1"/>
    <col min="116" max="116" width="35.85546875" customWidth="1"/>
    <col min="117" max="117" width="47.85546875" customWidth="1"/>
    <col min="118" max="118" width="35.85546875" customWidth="1"/>
    <col min="119" max="119" width="47.85546875" customWidth="1"/>
    <col min="120" max="120" width="29.28515625" customWidth="1"/>
    <col min="121" max="121" width="46.85546875" customWidth="1"/>
    <col min="122" max="122" width="21.7109375" customWidth="1"/>
    <col min="123" max="123" width="36.85546875" customWidth="1"/>
    <col min="124" max="124" width="22.140625" customWidth="1"/>
    <col min="125" max="125" width="39.42578125" customWidth="1"/>
    <col min="126" max="126" width="26.140625" customWidth="1"/>
    <col min="127" max="127" width="44.42578125" customWidth="1"/>
    <col min="128" max="128" width="15.42578125" customWidth="1"/>
    <col min="129" max="129" width="30.85546875" customWidth="1"/>
    <col min="130" max="130" width="18.7109375" customWidth="1"/>
    <col min="131" max="131" width="32" customWidth="1"/>
    <col min="132" max="132" width="25.28515625" customWidth="1"/>
    <col min="133" max="133" width="40.7109375" customWidth="1"/>
    <col min="134" max="134" width="24.42578125" customWidth="1"/>
    <col min="135" max="135" width="39.85546875" customWidth="1"/>
    <col min="136" max="136" width="32.7109375" customWidth="1"/>
    <col min="137" max="137" width="48.140625" customWidth="1"/>
    <col min="138" max="138" width="35.85546875" customWidth="1"/>
    <col min="139" max="139" width="47.85546875" customWidth="1"/>
    <col min="140" max="140" width="35.85546875" customWidth="1"/>
    <col min="141" max="141" width="47.85546875" customWidth="1"/>
    <col min="142" max="142" width="29.28515625" customWidth="1"/>
    <col min="143" max="143" width="46.85546875" customWidth="1"/>
    <col min="144" max="144" width="21.7109375" customWidth="1"/>
    <col min="145" max="145" width="36.85546875" customWidth="1"/>
  </cols>
  <sheetData>
    <row r="1" spans="1:145">
      <c r="A1" s="105" t="s">
        <v>347</v>
      </c>
      <c r="B1" s="106" t="s">
        <v>1</v>
      </c>
      <c r="C1" s="133" t="s">
        <v>522</v>
      </c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145" s="9" customFormat="1" ht="15" hidden="1" customHeight="1">
      <c r="A2" s="105" t="s">
        <v>62</v>
      </c>
      <c r="B2" s="106" t="s">
        <v>63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145" s="7" customFormat="1">
      <c r="A3"/>
      <c r="B3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45" s="7" customFormat="1" ht="31.5" customHeight="1">
      <c r="A4" s="105" t="s">
        <v>4</v>
      </c>
      <c r="B4" s="105" t="s">
        <v>4</v>
      </c>
      <c r="C4" s="106"/>
      <c r="D4" s="106"/>
      <c r="E4" s="106"/>
      <c r="F4" s="106"/>
      <c r="G4" s="106"/>
      <c r="H4" s="106"/>
      <c r="I4" s="106"/>
      <c r="J4" s="106"/>
      <c r="K4" s="106"/>
      <c r="L4"/>
      <c r="M4"/>
    </row>
    <row r="5" spans="1:145" s="7" customFormat="1" ht="31.5" customHeight="1">
      <c r="A5" s="79" t="s">
        <v>465</v>
      </c>
      <c r="B5" s="51" t="s">
        <v>66</v>
      </c>
      <c r="C5" s="51" t="s">
        <v>523</v>
      </c>
      <c r="D5" s="51" t="s">
        <v>524</v>
      </c>
      <c r="E5" s="51" t="s">
        <v>525</v>
      </c>
      <c r="F5" s="51" t="s">
        <v>526</v>
      </c>
      <c r="G5" s="51" t="s">
        <v>527</v>
      </c>
      <c r="H5" s="51" t="s">
        <v>528</v>
      </c>
      <c r="I5" s="51" t="s">
        <v>529</v>
      </c>
      <c r="J5" s="51" t="s">
        <v>448</v>
      </c>
      <c r="K5" s="51" t="s">
        <v>310</v>
      </c>
      <c r="L5"/>
      <c r="M5"/>
    </row>
    <row r="6" spans="1:145" s="7" customFormat="1">
      <c r="A6" s="24" t="s">
        <v>468</v>
      </c>
      <c r="B6" s="106">
        <v>1693539</v>
      </c>
      <c r="C6" s="106">
        <v>2390975402.4000001</v>
      </c>
      <c r="D6" s="106">
        <v>2223033312.4000001</v>
      </c>
      <c r="E6" s="106">
        <v>1904830643.9300001</v>
      </c>
      <c r="F6" s="106">
        <v>21722026.140000001</v>
      </c>
      <c r="G6" s="106">
        <v>20449682130.77</v>
      </c>
      <c r="H6" s="106">
        <v>26990243515.639999</v>
      </c>
      <c r="I6" s="106">
        <v>512062984.03000003</v>
      </c>
      <c r="J6" s="106">
        <v>28569352172.009998</v>
      </c>
      <c r="K6" s="106">
        <v>3582684888.79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</row>
    <row r="7" spans="1:145">
      <c r="A7" s="24" t="s">
        <v>469</v>
      </c>
      <c r="B7" s="106">
        <v>201666</v>
      </c>
      <c r="C7" s="106">
        <v>251578644.11000001</v>
      </c>
      <c r="D7" s="106">
        <v>172542630.50999999</v>
      </c>
      <c r="E7" s="106">
        <v>174036297.62</v>
      </c>
      <c r="F7" s="106">
        <v>14322970.380000001</v>
      </c>
      <c r="G7" s="106">
        <v>2280054586.6100001</v>
      </c>
      <c r="H7" s="106">
        <v>2892535129.23</v>
      </c>
      <c r="I7" s="106">
        <v>78982162.349999994</v>
      </c>
      <c r="J7" s="106">
        <v>3149968392.0700002</v>
      </c>
      <c r="K7" s="106">
        <v>351836966.85000002</v>
      </c>
    </row>
    <row r="8" spans="1:145">
      <c r="A8" s="24" t="s">
        <v>470</v>
      </c>
      <c r="B8" s="106">
        <v>60940</v>
      </c>
      <c r="C8" s="106">
        <v>51793650.219999999</v>
      </c>
      <c r="D8" s="106">
        <v>23442462.940000001</v>
      </c>
      <c r="E8" s="106">
        <v>42713238.780000001</v>
      </c>
      <c r="F8" s="106">
        <v>8840795.5600000005</v>
      </c>
      <c r="G8" s="106">
        <v>547806187.61000001</v>
      </c>
      <c r="H8" s="106">
        <v>674596335.11000001</v>
      </c>
      <c r="I8" s="106">
        <v>31373130.120000001</v>
      </c>
      <c r="J8" s="106">
        <v>755271630.38999999</v>
      </c>
      <c r="K8" s="106">
        <v>66749512.649999999</v>
      </c>
    </row>
    <row r="9" spans="1:145">
      <c r="A9" s="24" t="s">
        <v>471</v>
      </c>
      <c r="B9" s="106">
        <v>321837</v>
      </c>
      <c r="C9" s="106">
        <v>257593784.88</v>
      </c>
      <c r="D9" s="106">
        <v>174125526.28999999</v>
      </c>
      <c r="E9" s="106">
        <v>245029290.56999999</v>
      </c>
      <c r="F9" s="106">
        <v>6145164.3200000003</v>
      </c>
      <c r="G9" s="106">
        <v>3395878039.6300001</v>
      </c>
      <c r="H9" s="106">
        <v>4078771805.6900001</v>
      </c>
      <c r="I9" s="106">
        <v>110312561.55999999</v>
      </c>
      <c r="J9" s="106">
        <v>4423863833.6899996</v>
      </c>
      <c r="K9" s="106">
        <v>438135883.94999999</v>
      </c>
    </row>
    <row r="10" spans="1:145">
      <c r="A10" s="24" t="s">
        <v>472</v>
      </c>
      <c r="B10" s="106">
        <v>609881</v>
      </c>
      <c r="C10" s="106">
        <v>624514288.74000001</v>
      </c>
      <c r="D10" s="106">
        <v>498708540.75</v>
      </c>
      <c r="E10" s="106">
        <v>508156025.80000001</v>
      </c>
      <c r="F10" s="106">
        <v>73419233.829999998</v>
      </c>
      <c r="G10" s="106">
        <v>5711074820.1099997</v>
      </c>
      <c r="H10" s="106">
        <v>7415872909.2299995</v>
      </c>
      <c r="I10" s="106">
        <v>251100628.63999999</v>
      </c>
      <c r="J10" s="106">
        <v>8168382260.2600002</v>
      </c>
      <c r="K10" s="106">
        <v>773199728.48000002</v>
      </c>
    </row>
    <row r="11" spans="1:145">
      <c r="A11" s="24" t="s">
        <v>473</v>
      </c>
      <c r="B11" s="106">
        <v>119259</v>
      </c>
      <c r="C11" s="106">
        <v>61237574.5</v>
      </c>
      <c r="D11" s="106">
        <v>34297328.780000001</v>
      </c>
      <c r="E11" s="106">
        <v>56381683.579999998</v>
      </c>
      <c r="F11" s="106">
        <v>45184235.659999996</v>
      </c>
      <c r="G11" s="106">
        <v>851699716.64999998</v>
      </c>
      <c r="H11" s="106">
        <v>1048800539.17</v>
      </c>
      <c r="I11" s="106">
        <v>64311272.159999996</v>
      </c>
      <c r="J11" s="106">
        <v>1203746798.3099999</v>
      </c>
      <c r="K11" s="106">
        <v>87745031.409999996</v>
      </c>
    </row>
    <row r="12" spans="1:145">
      <c r="A12" s="24" t="s">
        <v>474</v>
      </c>
      <c r="B12" s="106">
        <v>57764</v>
      </c>
      <c r="C12" s="106">
        <v>52734792.740000002</v>
      </c>
      <c r="D12" s="106">
        <v>42178429.140000001</v>
      </c>
      <c r="E12" s="106">
        <v>38209532.259999998</v>
      </c>
      <c r="F12" s="106">
        <v>32931316.5</v>
      </c>
      <c r="G12" s="106">
        <v>425587746.61000001</v>
      </c>
      <c r="H12" s="106">
        <v>591641817.25</v>
      </c>
      <c r="I12" s="106">
        <v>31930640.399999999</v>
      </c>
      <c r="J12" s="106">
        <v>672608849.59000003</v>
      </c>
      <c r="K12" s="106">
        <v>54505968.159999996</v>
      </c>
    </row>
    <row r="13" spans="1:145">
      <c r="A13" s="24" t="s">
        <v>475</v>
      </c>
      <c r="B13" s="106">
        <v>47299</v>
      </c>
      <c r="C13" s="106">
        <v>39221552.950000003</v>
      </c>
      <c r="D13" s="106">
        <v>28400314.5</v>
      </c>
      <c r="E13" s="106">
        <v>29493439.93</v>
      </c>
      <c r="F13" s="106">
        <v>14746922.289999999</v>
      </c>
      <c r="G13" s="106">
        <v>413597025.50999999</v>
      </c>
      <c r="H13" s="106">
        <v>525459255.18000001</v>
      </c>
      <c r="I13" s="106">
        <v>20614475.059999999</v>
      </c>
      <c r="J13" s="106">
        <v>575114239.94000006</v>
      </c>
      <c r="K13" s="106">
        <v>51622930.490000002</v>
      </c>
    </row>
    <row r="14" spans="1:145">
      <c r="A14" s="24" t="s">
        <v>476</v>
      </c>
      <c r="B14" s="106">
        <v>38900</v>
      </c>
      <c r="C14" s="106">
        <v>18375852.039999999</v>
      </c>
      <c r="D14" s="106">
        <v>12574563.560000001</v>
      </c>
      <c r="E14" s="106">
        <v>18884742.41</v>
      </c>
      <c r="F14" s="106">
        <v>19490420.079999998</v>
      </c>
      <c r="G14" s="106">
        <v>334150570.57999998</v>
      </c>
      <c r="H14" s="106">
        <v>403476148.67000002</v>
      </c>
      <c r="I14" s="106">
        <v>17172385.170000002</v>
      </c>
      <c r="J14" s="106">
        <v>448760093.85000002</v>
      </c>
      <c r="K14" s="106">
        <v>32937182.989999998</v>
      </c>
    </row>
    <row r="15" spans="1:145">
      <c r="A15" s="24" t="s">
        <v>477</v>
      </c>
      <c r="B15" s="106">
        <v>172722</v>
      </c>
      <c r="C15" s="106">
        <v>149865249.84</v>
      </c>
      <c r="D15" s="106">
        <v>84332107.790000007</v>
      </c>
      <c r="E15" s="106">
        <v>120929389.51000001</v>
      </c>
      <c r="F15" s="106">
        <v>23790026.52</v>
      </c>
      <c r="G15" s="106">
        <v>1531805517.9200001</v>
      </c>
      <c r="H15" s="106">
        <v>1910722291.5799999</v>
      </c>
      <c r="I15" s="106">
        <v>86646063</v>
      </c>
      <c r="J15" s="106">
        <v>2135918117.6400001</v>
      </c>
      <c r="K15" s="106">
        <v>186136709.77000001</v>
      </c>
    </row>
    <row r="16" spans="1:145">
      <c r="A16" s="24" t="s">
        <v>478</v>
      </c>
      <c r="B16" s="106">
        <v>63396</v>
      </c>
      <c r="C16" s="106">
        <v>37961646.899999999</v>
      </c>
      <c r="D16" s="106">
        <v>23597382.890000001</v>
      </c>
      <c r="E16" s="106">
        <v>39370390.009999998</v>
      </c>
      <c r="F16" s="106">
        <v>31690571.59</v>
      </c>
      <c r="G16" s="106">
        <v>576631182.67999995</v>
      </c>
      <c r="H16" s="106">
        <v>709251174.07000005</v>
      </c>
      <c r="I16" s="106">
        <v>35289356.07</v>
      </c>
      <c r="J16" s="106">
        <v>778953382.08000004</v>
      </c>
      <c r="K16" s="106">
        <v>64115890.850000001</v>
      </c>
    </row>
    <row r="17" spans="1:11">
      <c r="A17" s="24" t="s">
        <v>479</v>
      </c>
      <c r="B17" s="106">
        <v>17372</v>
      </c>
      <c r="C17" s="106">
        <v>10806873.34</v>
      </c>
      <c r="D17" s="106">
        <v>7060307.9800000004</v>
      </c>
      <c r="E17" s="106">
        <v>8726953.4100000001</v>
      </c>
      <c r="F17" s="106">
        <v>5712262.3499999996</v>
      </c>
      <c r="G17" s="106">
        <v>140269851.66</v>
      </c>
      <c r="H17" s="106">
        <v>172576248.74000001</v>
      </c>
      <c r="I17" s="106">
        <v>10478559.84</v>
      </c>
      <c r="J17" s="106">
        <v>190313944.19999999</v>
      </c>
      <c r="K17" s="106">
        <v>13505215.210000001</v>
      </c>
    </row>
    <row r="18" spans="1:11">
      <c r="A18" s="24" t="s">
        <v>480</v>
      </c>
      <c r="B18" s="106">
        <v>57268</v>
      </c>
      <c r="C18" s="106">
        <v>32297447.609999999</v>
      </c>
      <c r="D18" s="106">
        <v>28883149.489999998</v>
      </c>
      <c r="E18" s="106">
        <v>34501099.100000001</v>
      </c>
      <c r="F18" s="106">
        <v>17374917.510000002</v>
      </c>
      <c r="G18" s="106">
        <v>470878677.37</v>
      </c>
      <c r="H18" s="106">
        <v>583935291.08000004</v>
      </c>
      <c r="I18" s="106">
        <v>29415500.699999999</v>
      </c>
      <c r="J18" s="106">
        <v>645121856.84000003</v>
      </c>
      <c r="K18" s="106">
        <v>49236327.079999998</v>
      </c>
    </row>
    <row r="19" spans="1:11">
      <c r="A19" s="24" t="s">
        <v>481</v>
      </c>
      <c r="B19" s="106">
        <v>112826</v>
      </c>
      <c r="C19" s="106">
        <v>125071803.94</v>
      </c>
      <c r="D19" s="106">
        <v>74815886.359999999</v>
      </c>
      <c r="E19" s="106">
        <v>110315896.97</v>
      </c>
      <c r="F19" s="106">
        <v>9877275.6099999994</v>
      </c>
      <c r="G19" s="106">
        <v>935805347.59000003</v>
      </c>
      <c r="H19" s="106">
        <v>1255886210.47</v>
      </c>
      <c r="I19" s="106">
        <v>74504134.200000003</v>
      </c>
      <c r="J19" s="106">
        <v>1383175335.05</v>
      </c>
      <c r="K19" s="106">
        <v>123875728.72</v>
      </c>
    </row>
    <row r="20" spans="1:11">
      <c r="A20" s="24" t="s">
        <v>482</v>
      </c>
      <c r="B20" s="106">
        <v>80609</v>
      </c>
      <c r="C20" s="106">
        <v>60324890.920000002</v>
      </c>
      <c r="D20" s="106">
        <v>34151524.68</v>
      </c>
      <c r="E20" s="106">
        <v>41806089.950000003</v>
      </c>
      <c r="F20" s="106">
        <v>32033762.949999999</v>
      </c>
      <c r="G20" s="106">
        <v>697725847.54999995</v>
      </c>
      <c r="H20" s="106">
        <v>866042116.04999995</v>
      </c>
      <c r="I20" s="106">
        <v>38333364.770000003</v>
      </c>
      <c r="J20" s="106">
        <v>943994758.30999994</v>
      </c>
      <c r="K20" s="106">
        <v>73271908.090000004</v>
      </c>
    </row>
    <row r="21" spans="1:11">
      <c r="A21" s="24" t="s">
        <v>483</v>
      </c>
      <c r="B21" s="106">
        <v>116680</v>
      </c>
      <c r="C21" s="106">
        <v>80837612.219999999</v>
      </c>
      <c r="D21" s="106">
        <v>50634425.659999996</v>
      </c>
      <c r="E21" s="106">
        <v>69582911.719999999</v>
      </c>
      <c r="F21" s="106">
        <v>19725681.68</v>
      </c>
      <c r="G21" s="106">
        <v>1057376918.59</v>
      </c>
      <c r="H21" s="106">
        <v>1278157549.8699999</v>
      </c>
      <c r="I21" s="106">
        <v>55012694.289999999</v>
      </c>
      <c r="J21" s="106">
        <v>1430017624.97</v>
      </c>
      <c r="K21" s="106">
        <v>120122915.48</v>
      </c>
    </row>
    <row r="22" spans="1:11">
      <c r="A22" s="24" t="s">
        <v>484</v>
      </c>
      <c r="B22" s="106">
        <v>9069</v>
      </c>
      <c r="C22" s="106">
        <v>3881062.56</v>
      </c>
      <c r="D22" s="106">
        <v>2908434.8</v>
      </c>
      <c r="E22" s="106">
        <v>3918768.55</v>
      </c>
      <c r="F22" s="106">
        <v>934849.68</v>
      </c>
      <c r="G22" s="106">
        <v>68607803.609999999</v>
      </c>
      <c r="H22" s="106">
        <v>80250919.200000003</v>
      </c>
      <c r="I22" s="106">
        <v>3714363.16</v>
      </c>
      <c r="J22" s="106">
        <v>91031063.709999993</v>
      </c>
      <c r="K22" s="106">
        <v>6357120.8499999996</v>
      </c>
    </row>
    <row r="23" spans="1:11">
      <c r="A23" s="24" t="s">
        <v>485</v>
      </c>
      <c r="B23" s="106">
        <v>24224</v>
      </c>
      <c r="C23" s="106">
        <v>24527805.190000001</v>
      </c>
      <c r="D23" s="106">
        <v>8533485.7599999998</v>
      </c>
      <c r="E23" s="106">
        <v>20027686.239999998</v>
      </c>
      <c r="F23" s="106">
        <v>4241689.8499999996</v>
      </c>
      <c r="G23" s="106">
        <v>151794875.61000001</v>
      </c>
      <c r="H23" s="106">
        <v>209125542.65000001</v>
      </c>
      <c r="I23" s="106">
        <v>20068054.920000002</v>
      </c>
      <c r="J23" s="106">
        <v>252523059.16</v>
      </c>
      <c r="K23" s="106">
        <v>20612079.25</v>
      </c>
    </row>
    <row r="24" spans="1:11">
      <c r="A24" s="24" t="s">
        <v>486</v>
      </c>
      <c r="B24" s="106">
        <v>79235</v>
      </c>
      <c r="C24" s="106">
        <v>40985349.789999999</v>
      </c>
      <c r="D24" s="106">
        <v>24373448.559999999</v>
      </c>
      <c r="E24" s="106">
        <v>36918066.950000003</v>
      </c>
      <c r="F24" s="106">
        <v>37675864.450000003</v>
      </c>
      <c r="G24" s="106">
        <v>546203282.42999995</v>
      </c>
      <c r="H24" s="106">
        <v>686156012.17999995</v>
      </c>
      <c r="I24" s="106">
        <v>51418681.579999998</v>
      </c>
      <c r="J24" s="106">
        <v>806062144.38999999</v>
      </c>
      <c r="K24" s="106">
        <v>55654340.649999999</v>
      </c>
    </row>
    <row r="25" spans="1:11">
      <c r="A25" s="24" t="s">
        <v>487</v>
      </c>
      <c r="B25" s="106">
        <v>81936</v>
      </c>
      <c r="C25" s="106">
        <v>44931901.200000003</v>
      </c>
      <c r="D25" s="106">
        <v>24786460.170000002</v>
      </c>
      <c r="E25" s="106">
        <v>39064423.890000001</v>
      </c>
      <c r="F25" s="106">
        <v>50182533.700000003</v>
      </c>
      <c r="G25" s="106">
        <v>619058154.04999995</v>
      </c>
      <c r="H25" s="106">
        <v>778023473.00999999</v>
      </c>
      <c r="I25" s="106">
        <v>39344558.939999998</v>
      </c>
      <c r="J25" s="106">
        <v>879531782.59000003</v>
      </c>
      <c r="K25" s="106">
        <v>62279174.130000003</v>
      </c>
    </row>
    <row r="26" spans="1:11">
      <c r="A26" s="24" t="s">
        <v>488</v>
      </c>
      <c r="B26" s="106">
        <v>162863</v>
      </c>
      <c r="C26" s="106">
        <v>151757332.86000001</v>
      </c>
      <c r="D26" s="106">
        <v>84304381.079999998</v>
      </c>
      <c r="E26" s="106">
        <v>127688511.47</v>
      </c>
      <c r="F26" s="106">
        <v>35291151.890000001</v>
      </c>
      <c r="G26" s="106">
        <v>1403205146.29</v>
      </c>
      <c r="H26" s="106">
        <v>1802246523.5899999</v>
      </c>
      <c r="I26" s="106">
        <v>98198610.510000005</v>
      </c>
      <c r="J26" s="106">
        <v>2014670838.73</v>
      </c>
      <c r="K26" s="106">
        <v>171793667.30000001</v>
      </c>
    </row>
    <row r="27" spans="1:11">
      <c r="A27" s="24" t="s">
        <v>489</v>
      </c>
      <c r="B27" s="106">
        <v>25646</v>
      </c>
      <c r="C27" s="106">
        <v>19278900.09</v>
      </c>
      <c r="D27" s="106">
        <v>12103597.49</v>
      </c>
      <c r="E27" s="106">
        <v>15590559.949999999</v>
      </c>
      <c r="F27" s="106">
        <v>14085555.529999999</v>
      </c>
      <c r="G27" s="106">
        <v>184641814.25</v>
      </c>
      <c r="H27" s="106">
        <v>245700427.31</v>
      </c>
      <c r="I27" s="106">
        <v>14375567.029999999</v>
      </c>
      <c r="J27" s="106">
        <v>276716293.62</v>
      </c>
      <c r="K27" s="106">
        <v>21497665.109999999</v>
      </c>
    </row>
    <row r="28" spans="1:11">
      <c r="A28" s="24" t="s">
        <v>490</v>
      </c>
      <c r="B28" s="106">
        <v>89147</v>
      </c>
      <c r="C28" s="106">
        <v>81827073.549999997</v>
      </c>
      <c r="D28" s="106">
        <v>56459678.729999997</v>
      </c>
      <c r="E28" s="106">
        <v>62801046.670000002</v>
      </c>
      <c r="F28" s="106">
        <v>20684065.84</v>
      </c>
      <c r="G28" s="106">
        <v>851888425.53999996</v>
      </c>
      <c r="H28" s="106">
        <v>1073660290.33</v>
      </c>
      <c r="I28" s="106">
        <v>45878462.149999999</v>
      </c>
      <c r="J28" s="106">
        <v>1170631589.6600001</v>
      </c>
      <c r="K28" s="106">
        <v>101760490.09</v>
      </c>
    </row>
    <row r="29" spans="1:11">
      <c r="A29" s="24" t="s">
        <v>491</v>
      </c>
      <c r="B29" s="106">
        <v>81492</v>
      </c>
      <c r="C29" s="106">
        <v>60237034.490000002</v>
      </c>
      <c r="D29" s="106">
        <v>43982410.009999998</v>
      </c>
      <c r="E29" s="106">
        <v>55988111.359999999</v>
      </c>
      <c r="F29" s="106">
        <v>43216506</v>
      </c>
      <c r="G29" s="106">
        <v>662638588.08000004</v>
      </c>
      <c r="H29" s="106">
        <v>866062649.94000006</v>
      </c>
      <c r="I29" s="106">
        <v>42915887.32</v>
      </c>
      <c r="J29" s="106">
        <v>955576483.86000001</v>
      </c>
      <c r="K29" s="106">
        <v>78785541.5</v>
      </c>
    </row>
    <row r="30" spans="1:11">
      <c r="A30" s="24" t="s">
        <v>492</v>
      </c>
      <c r="B30" s="106">
        <v>64054</v>
      </c>
      <c r="C30" s="106">
        <v>30901988.399999999</v>
      </c>
      <c r="D30" s="106">
        <v>20546079.27</v>
      </c>
      <c r="E30" s="106">
        <v>31023802.02</v>
      </c>
      <c r="F30" s="106">
        <v>35617446.640000001</v>
      </c>
      <c r="G30" s="106">
        <v>492856506.51999998</v>
      </c>
      <c r="H30" s="106">
        <v>610945822.85000002</v>
      </c>
      <c r="I30" s="106">
        <v>31667207.609999999</v>
      </c>
      <c r="J30" s="106">
        <v>687155954.49000001</v>
      </c>
      <c r="K30" s="106">
        <v>47647145.25</v>
      </c>
    </row>
    <row r="31" spans="1:11">
      <c r="A31" s="24" t="s">
        <v>493</v>
      </c>
      <c r="B31" s="106">
        <v>29804</v>
      </c>
      <c r="C31" s="106">
        <v>26738545.77</v>
      </c>
      <c r="D31" s="106">
        <v>15133185.74</v>
      </c>
      <c r="E31" s="106">
        <v>19446282.02</v>
      </c>
      <c r="F31" s="106">
        <v>8426830.2200000007</v>
      </c>
      <c r="G31" s="106">
        <v>211488599.97999999</v>
      </c>
      <c r="H31" s="106">
        <v>281233443.73000002</v>
      </c>
      <c r="I31" s="106">
        <v>15340528.9</v>
      </c>
      <c r="J31" s="106">
        <v>323103071.86000001</v>
      </c>
      <c r="K31" s="106">
        <v>24834264.57</v>
      </c>
    </row>
    <row r="32" spans="1:11">
      <c r="A32" s="24" t="s">
        <v>494</v>
      </c>
      <c r="B32" s="106">
        <v>66714</v>
      </c>
      <c r="C32" s="106">
        <v>69744950.799999997</v>
      </c>
      <c r="D32" s="106">
        <v>28517781.850000001</v>
      </c>
      <c r="E32" s="106">
        <v>58422825.509999998</v>
      </c>
      <c r="F32" s="106">
        <v>2531385.9700000002</v>
      </c>
      <c r="G32" s="106">
        <v>489893443.31</v>
      </c>
      <c r="H32" s="106">
        <v>649110387.44000006</v>
      </c>
      <c r="I32" s="106">
        <v>37047855.719999999</v>
      </c>
      <c r="J32" s="106">
        <v>737503233.78999996</v>
      </c>
      <c r="K32" s="106">
        <v>60679800.909999996</v>
      </c>
    </row>
    <row r="33" spans="1:11">
      <c r="A33" s="24" t="s">
        <v>495</v>
      </c>
      <c r="B33" s="106">
        <v>24490</v>
      </c>
      <c r="C33" s="106">
        <v>23266877.699999999</v>
      </c>
      <c r="D33" s="106">
        <v>11369548.67</v>
      </c>
      <c r="E33" s="106">
        <v>15760250.57</v>
      </c>
      <c r="F33" s="106">
        <v>2590164.5299999998</v>
      </c>
      <c r="G33" s="106">
        <v>177172115.93000001</v>
      </c>
      <c r="H33" s="106">
        <v>230158957.40000001</v>
      </c>
      <c r="I33" s="106">
        <v>15313780.209999999</v>
      </c>
      <c r="J33" s="106">
        <v>259337611.15000001</v>
      </c>
      <c r="K33" s="106">
        <v>21584469.809999999</v>
      </c>
    </row>
    <row r="34" spans="1:11">
      <c r="A34" s="24" t="s">
        <v>496</v>
      </c>
      <c r="B34" s="106">
        <v>45528</v>
      </c>
      <c r="C34" s="106">
        <v>23432180.440000001</v>
      </c>
      <c r="D34" s="106">
        <v>11495306.27</v>
      </c>
      <c r="E34" s="106">
        <v>18961079.280000001</v>
      </c>
      <c r="F34" s="106">
        <v>21061762.399999999</v>
      </c>
      <c r="G34" s="106">
        <v>344566726.72000003</v>
      </c>
      <c r="H34" s="106">
        <v>419517055.11000001</v>
      </c>
      <c r="I34" s="106">
        <v>22798950.940000001</v>
      </c>
      <c r="J34" s="106">
        <v>475643768.17000002</v>
      </c>
      <c r="K34" s="106">
        <v>31434169.18</v>
      </c>
    </row>
    <row r="35" spans="1:11">
      <c r="A35" s="24" t="s">
        <v>497</v>
      </c>
      <c r="B35" s="106">
        <v>84000</v>
      </c>
      <c r="C35" s="106">
        <v>52472720.219999999</v>
      </c>
      <c r="D35" s="106">
        <v>40673679.259999998</v>
      </c>
      <c r="E35" s="106">
        <v>58964606.75</v>
      </c>
      <c r="F35" s="106">
        <v>26928176.370000001</v>
      </c>
      <c r="G35" s="106">
        <v>844506196.97000003</v>
      </c>
      <c r="H35" s="106">
        <v>1023545379.5700001</v>
      </c>
      <c r="I35" s="106">
        <v>47814303.850000001</v>
      </c>
      <c r="J35" s="106">
        <v>1109678825.53</v>
      </c>
      <c r="K35" s="106">
        <v>109905096.18000001</v>
      </c>
    </row>
    <row r="36" spans="1:11">
      <c r="A36" s="24" t="s">
        <v>498</v>
      </c>
      <c r="B36" s="106">
        <v>82308</v>
      </c>
      <c r="C36" s="106">
        <v>64211436.609999999</v>
      </c>
      <c r="D36" s="106">
        <v>37214090.079999998</v>
      </c>
      <c r="E36" s="106">
        <v>48585305.390000001</v>
      </c>
      <c r="F36" s="106">
        <v>43852511.899999999</v>
      </c>
      <c r="G36" s="106">
        <v>691965129.91999996</v>
      </c>
      <c r="H36" s="106">
        <v>885828473.89999998</v>
      </c>
      <c r="I36" s="106">
        <v>39297474.789999999</v>
      </c>
      <c r="J36" s="106">
        <v>993118283.20000005</v>
      </c>
      <c r="K36" s="106">
        <v>87558751.329999998</v>
      </c>
    </row>
    <row r="37" spans="1:11">
      <c r="A37" s="24" t="s">
        <v>499</v>
      </c>
      <c r="B37" s="106">
        <v>59813</v>
      </c>
      <c r="C37" s="106">
        <v>97562892.319999993</v>
      </c>
      <c r="D37" s="106">
        <v>40808572.549999997</v>
      </c>
      <c r="E37" s="106">
        <v>106790089.26000001</v>
      </c>
      <c r="F37" s="106">
        <v>10051050.060000001</v>
      </c>
      <c r="G37" s="106">
        <v>441260530.16000003</v>
      </c>
      <c r="H37" s="106">
        <v>696473134.35000002</v>
      </c>
      <c r="I37" s="106">
        <v>44811999.57</v>
      </c>
      <c r="J37" s="106">
        <v>769062177.75</v>
      </c>
      <c r="K37" s="106">
        <v>82354152.420000002</v>
      </c>
    </row>
    <row r="38" spans="1:11">
      <c r="A38" s="24" t="s">
        <v>500</v>
      </c>
      <c r="B38" s="106">
        <v>51641</v>
      </c>
      <c r="C38" s="106">
        <v>40687782.369999997</v>
      </c>
      <c r="D38" s="106">
        <v>22778811.41</v>
      </c>
      <c r="E38" s="106">
        <v>30670740.719999999</v>
      </c>
      <c r="F38" s="106">
        <v>33191197.370000001</v>
      </c>
      <c r="G38" s="106">
        <v>328317376.06999999</v>
      </c>
      <c r="H38" s="106">
        <v>455645907.94</v>
      </c>
      <c r="I38" s="106">
        <v>32930658.07</v>
      </c>
      <c r="J38" s="106">
        <v>528272844.04000002</v>
      </c>
      <c r="K38" s="106">
        <v>41553894.869999997</v>
      </c>
    </row>
    <row r="39" spans="1:11">
      <c r="A39" s="24" t="s">
        <v>501</v>
      </c>
      <c r="B39" s="106">
        <v>153976</v>
      </c>
      <c r="C39" s="106">
        <v>115311861.66</v>
      </c>
      <c r="D39" s="106">
        <v>71918918.090000004</v>
      </c>
      <c r="E39" s="106">
        <v>109763226.47</v>
      </c>
      <c r="F39" s="106">
        <v>115304409.90000001</v>
      </c>
      <c r="G39" s="106">
        <v>1319498899.4300001</v>
      </c>
      <c r="H39" s="106">
        <v>1731797315.55</v>
      </c>
      <c r="I39" s="106">
        <v>64224947.920000002</v>
      </c>
      <c r="J39" s="106">
        <v>1900837773.78</v>
      </c>
      <c r="K39" s="106">
        <v>155327995.16999999</v>
      </c>
    </row>
    <row r="40" spans="1:11">
      <c r="A40" s="24" t="s">
        <v>502</v>
      </c>
      <c r="B40" s="106">
        <v>43324</v>
      </c>
      <c r="C40" s="106">
        <v>37599776.799999997</v>
      </c>
      <c r="D40" s="106">
        <v>19503212</v>
      </c>
      <c r="E40" s="106">
        <v>26346639.079999998</v>
      </c>
      <c r="F40" s="106">
        <v>15051278.560000001</v>
      </c>
      <c r="G40" s="106">
        <v>351292346.44999999</v>
      </c>
      <c r="H40" s="106">
        <v>449793252.88999999</v>
      </c>
      <c r="I40" s="106">
        <v>46819707.909999996</v>
      </c>
      <c r="J40" s="106">
        <v>501459769.07999998</v>
      </c>
      <c r="K40" s="106">
        <v>38357279.82</v>
      </c>
    </row>
    <row r="41" spans="1:11">
      <c r="A41" s="24" t="s">
        <v>503</v>
      </c>
      <c r="B41" s="106">
        <v>57544</v>
      </c>
      <c r="C41" s="106">
        <v>57101706.259999998</v>
      </c>
      <c r="D41" s="106">
        <v>28012275.469999999</v>
      </c>
      <c r="E41" s="106">
        <v>38051598.789999999</v>
      </c>
      <c r="F41" s="106">
        <v>13278732.99</v>
      </c>
      <c r="G41" s="106">
        <v>457472284.14999998</v>
      </c>
      <c r="H41" s="106">
        <v>593916597.65999997</v>
      </c>
      <c r="I41" s="106">
        <v>27088785.669999998</v>
      </c>
      <c r="J41" s="106">
        <v>661262679.42999995</v>
      </c>
      <c r="K41" s="106">
        <v>53664212.689999998</v>
      </c>
    </row>
    <row r="42" spans="1:11">
      <c r="A42" s="24" t="s">
        <v>504</v>
      </c>
      <c r="B42" s="106">
        <v>14595</v>
      </c>
      <c r="C42" s="106">
        <v>16423758.08</v>
      </c>
      <c r="D42" s="106">
        <v>6200024.0499999998</v>
      </c>
      <c r="E42" s="106">
        <v>13191880.529999999</v>
      </c>
      <c r="F42" s="106">
        <v>1375386.11</v>
      </c>
      <c r="G42" s="106">
        <v>107262739.31999999</v>
      </c>
      <c r="H42" s="106">
        <v>144453788.09</v>
      </c>
      <c r="I42" s="106">
        <v>9937594.9800000004</v>
      </c>
      <c r="J42" s="106">
        <v>162204753.28999999</v>
      </c>
      <c r="K42" s="106">
        <v>14245182.24</v>
      </c>
    </row>
    <row r="43" spans="1:11">
      <c r="A43" s="24" t="s">
        <v>505</v>
      </c>
      <c r="B43" s="106">
        <v>112960</v>
      </c>
      <c r="C43" s="106">
        <v>93580600.480000004</v>
      </c>
      <c r="D43" s="106">
        <v>43945900.229999997</v>
      </c>
      <c r="E43" s="106">
        <v>76406263.950000003</v>
      </c>
      <c r="F43" s="106">
        <v>24520985.989999998</v>
      </c>
      <c r="G43" s="106">
        <v>1016176726.29</v>
      </c>
      <c r="H43" s="106">
        <v>1254630476.9400001</v>
      </c>
      <c r="I43" s="106">
        <v>61617054.270000003</v>
      </c>
      <c r="J43" s="106">
        <v>1384671854.25</v>
      </c>
      <c r="K43" s="106">
        <v>116624338.73</v>
      </c>
    </row>
    <row r="44" spans="1:11">
      <c r="A44" s="24" t="s">
        <v>506</v>
      </c>
      <c r="B44" s="106">
        <v>93275</v>
      </c>
      <c r="C44" s="106">
        <v>75482071.689999998</v>
      </c>
      <c r="D44" s="106">
        <v>37554561.240000002</v>
      </c>
      <c r="E44" s="106">
        <v>56278841.479999997</v>
      </c>
      <c r="F44" s="106">
        <v>40182324.619999997</v>
      </c>
      <c r="G44" s="106">
        <v>700598438.62</v>
      </c>
      <c r="H44" s="106">
        <v>910096237.64999998</v>
      </c>
      <c r="I44" s="106">
        <v>49513894.910000004</v>
      </c>
      <c r="J44" s="106">
        <v>1030521706.99</v>
      </c>
      <c r="K44" s="106">
        <v>84288401.950000003</v>
      </c>
    </row>
    <row r="45" spans="1:11">
      <c r="A45" s="24" t="s">
        <v>507</v>
      </c>
      <c r="B45" s="106">
        <v>57138</v>
      </c>
      <c r="C45" s="106">
        <v>32979097.399999999</v>
      </c>
      <c r="D45" s="106">
        <v>17689921.190000001</v>
      </c>
      <c r="E45" s="106">
        <v>24484943.280000001</v>
      </c>
      <c r="F45" s="106">
        <v>20701211.199999999</v>
      </c>
      <c r="G45" s="106">
        <v>432050324.58999997</v>
      </c>
      <c r="H45" s="106">
        <v>527905497.66000003</v>
      </c>
      <c r="I45" s="106">
        <v>27913409.039999999</v>
      </c>
      <c r="J45" s="106">
        <v>609196278.63</v>
      </c>
      <c r="K45" s="106">
        <v>44219806.75</v>
      </c>
    </row>
    <row r="46" spans="1:11">
      <c r="A46" s="24" t="s">
        <v>508</v>
      </c>
      <c r="B46" s="106">
        <v>80254</v>
      </c>
      <c r="C46" s="106">
        <v>39382633.869999997</v>
      </c>
      <c r="D46" s="106">
        <v>27881955.469999999</v>
      </c>
      <c r="E46" s="106">
        <v>38010234.289999999</v>
      </c>
      <c r="F46" s="106">
        <v>70684004.650000006</v>
      </c>
      <c r="G46" s="106">
        <v>559819631.10000002</v>
      </c>
      <c r="H46" s="106">
        <v>735778459.38</v>
      </c>
      <c r="I46" s="106">
        <v>44669978.960000001</v>
      </c>
      <c r="J46" s="106">
        <v>837713980.09000003</v>
      </c>
      <c r="K46" s="106">
        <v>58895646.240000002</v>
      </c>
    </row>
    <row r="47" spans="1:11">
      <c r="A47" s="24" t="s">
        <v>509</v>
      </c>
      <c r="B47" s="106">
        <v>73407</v>
      </c>
      <c r="C47" s="106">
        <v>48047934.700000003</v>
      </c>
      <c r="D47" s="106">
        <v>25980087.370000001</v>
      </c>
      <c r="E47" s="106">
        <v>46387596.18</v>
      </c>
      <c r="F47" s="106">
        <v>33263629.579999998</v>
      </c>
      <c r="G47" s="106">
        <v>514798742.57999998</v>
      </c>
      <c r="H47" s="106">
        <v>668477990.40999997</v>
      </c>
      <c r="I47" s="106">
        <v>34067469.450000003</v>
      </c>
      <c r="J47" s="106">
        <v>767817791.88999999</v>
      </c>
      <c r="K47" s="106">
        <v>57729028.020000003</v>
      </c>
    </row>
    <row r="48" spans="1:11">
      <c r="A48" s="24" t="s">
        <v>510</v>
      </c>
      <c r="B48" s="106">
        <v>33302</v>
      </c>
      <c r="C48" s="106">
        <v>21717249.91</v>
      </c>
      <c r="D48" s="106">
        <v>12975080.949999999</v>
      </c>
      <c r="E48" s="106">
        <v>23191971.829999998</v>
      </c>
      <c r="F48" s="106">
        <v>13287581.119999999</v>
      </c>
      <c r="G48" s="106">
        <v>263386617.83000001</v>
      </c>
      <c r="H48" s="106">
        <v>334558501.63999999</v>
      </c>
      <c r="I48" s="106">
        <v>17333007.440000001</v>
      </c>
      <c r="J48" s="106">
        <v>376206732.19</v>
      </c>
      <c r="K48" s="106">
        <v>29374469.370000001</v>
      </c>
    </row>
    <row r="49" spans="1:11">
      <c r="A49" s="24" t="s">
        <v>511</v>
      </c>
      <c r="B49" s="106">
        <v>42738</v>
      </c>
      <c r="C49" s="106">
        <v>43685298.939999998</v>
      </c>
      <c r="D49" s="106">
        <v>19034486.210000001</v>
      </c>
      <c r="E49" s="106">
        <v>30572656.120000001</v>
      </c>
      <c r="F49" s="106">
        <v>11085964.48</v>
      </c>
      <c r="G49" s="106">
        <v>344686023.83999997</v>
      </c>
      <c r="H49" s="106">
        <v>449064429.58999997</v>
      </c>
      <c r="I49" s="106">
        <v>30609694.780000001</v>
      </c>
      <c r="J49" s="106">
        <v>496167978.64999998</v>
      </c>
      <c r="K49" s="106">
        <v>39965608.159999996</v>
      </c>
    </row>
    <row r="50" spans="1:11">
      <c r="A50" s="24" t="s">
        <v>512</v>
      </c>
      <c r="B50" s="106">
        <v>56596</v>
      </c>
      <c r="C50" s="106">
        <v>35853967.350000001</v>
      </c>
      <c r="D50" s="106">
        <v>16588675.369999999</v>
      </c>
      <c r="E50" s="106">
        <v>23955593.289999999</v>
      </c>
      <c r="F50" s="106">
        <v>22964334.629999999</v>
      </c>
      <c r="G50" s="106">
        <v>400452025.70999998</v>
      </c>
      <c r="H50" s="106">
        <v>499814596.35000002</v>
      </c>
      <c r="I50" s="106">
        <v>29106007.300000001</v>
      </c>
      <c r="J50" s="106">
        <v>574852581.13999999</v>
      </c>
      <c r="K50" s="106">
        <v>40931484.950000003</v>
      </c>
    </row>
    <row r="51" spans="1:11">
      <c r="A51" s="24" t="s">
        <v>513</v>
      </c>
      <c r="B51" s="106">
        <v>24300</v>
      </c>
      <c r="C51" s="106">
        <v>24148020.949999999</v>
      </c>
      <c r="D51" s="106">
        <v>10559878.43</v>
      </c>
      <c r="E51" s="106">
        <v>14605149.16</v>
      </c>
      <c r="F51" s="106">
        <v>2142098.92</v>
      </c>
      <c r="G51" s="106">
        <v>197965668.74000001</v>
      </c>
      <c r="H51" s="106">
        <v>249420816.19999999</v>
      </c>
      <c r="I51" s="106">
        <v>14068369.370000001</v>
      </c>
      <c r="J51" s="106">
        <v>281998933.52999997</v>
      </c>
      <c r="K51" s="106">
        <v>22623278.370000001</v>
      </c>
    </row>
    <row r="52" spans="1:11">
      <c r="A52" s="24" t="s">
        <v>514</v>
      </c>
      <c r="B52" s="106">
        <v>101234</v>
      </c>
      <c r="C52" s="106">
        <v>52599646.43</v>
      </c>
      <c r="D52" s="106">
        <v>43574118.590000004</v>
      </c>
      <c r="E52" s="106">
        <v>41475758.329999998</v>
      </c>
      <c r="F52" s="106">
        <v>49334209.399999999</v>
      </c>
      <c r="G52" s="106">
        <v>754896021.74000001</v>
      </c>
      <c r="H52" s="106">
        <v>941879754.49000001</v>
      </c>
      <c r="I52" s="106">
        <v>51802811.759999998</v>
      </c>
      <c r="J52" s="106">
        <v>1058327599.47</v>
      </c>
      <c r="K52" s="106">
        <v>72556118.319999993</v>
      </c>
    </row>
    <row r="53" spans="1:11">
      <c r="A53" s="24" t="s">
        <v>515</v>
      </c>
      <c r="B53" s="106">
        <v>75479</v>
      </c>
      <c r="C53" s="106">
        <v>39476288.159999996</v>
      </c>
      <c r="D53" s="106">
        <v>35431321.380000003</v>
      </c>
      <c r="E53" s="106">
        <v>41822855.770000003</v>
      </c>
      <c r="F53" s="106">
        <v>19674083.120000001</v>
      </c>
      <c r="G53" s="106">
        <v>605368773.37</v>
      </c>
      <c r="H53" s="106">
        <v>741773321.79999995</v>
      </c>
      <c r="I53" s="106">
        <v>38804512.25</v>
      </c>
      <c r="J53" s="106">
        <v>844875249.99000001</v>
      </c>
      <c r="K53" s="106">
        <v>60669864.270000003</v>
      </c>
    </row>
    <row r="54" spans="1:11">
      <c r="A54" s="24" t="s">
        <v>516</v>
      </c>
      <c r="B54" s="106">
        <v>84305</v>
      </c>
      <c r="C54" s="106">
        <v>49228100.649999999</v>
      </c>
      <c r="D54" s="106">
        <v>31712795.129999999</v>
      </c>
      <c r="E54" s="106">
        <v>55157977.590000004</v>
      </c>
      <c r="F54" s="106">
        <v>50207978.43</v>
      </c>
      <c r="G54" s="106">
        <v>735056981.63</v>
      </c>
      <c r="H54" s="106">
        <v>921363833.42999995</v>
      </c>
      <c r="I54" s="106">
        <v>38239674.25</v>
      </c>
      <c r="J54" s="106">
        <v>1016332776.87</v>
      </c>
      <c r="K54" s="106">
        <v>82618447.349999994</v>
      </c>
    </row>
    <row r="55" spans="1:11">
      <c r="A55" s="24" t="s">
        <v>517</v>
      </c>
      <c r="B55" s="106">
        <v>28573</v>
      </c>
      <c r="C55" s="106">
        <v>14332340.74</v>
      </c>
      <c r="D55" s="106">
        <v>9795090.3399999999</v>
      </c>
      <c r="E55" s="106">
        <v>13998809.810000001</v>
      </c>
      <c r="F55" s="106">
        <v>12417776.560000001</v>
      </c>
      <c r="G55" s="106">
        <v>245012175.63999999</v>
      </c>
      <c r="H55" s="106">
        <v>295556193.08999997</v>
      </c>
      <c r="I55" s="106">
        <v>16951848.940000001</v>
      </c>
      <c r="J55" s="106">
        <v>324747900.38</v>
      </c>
      <c r="K55" s="106">
        <v>27624320.100000001</v>
      </c>
    </row>
    <row r="56" spans="1:11">
      <c r="A56" s="24" t="s">
        <v>518</v>
      </c>
      <c r="B56" s="106">
        <v>14895</v>
      </c>
      <c r="C56" s="106">
        <v>10756204.300000001</v>
      </c>
      <c r="D56" s="106">
        <v>9311893.2300000004</v>
      </c>
      <c r="E56" s="106">
        <v>11437936.82</v>
      </c>
      <c r="F56" s="106">
        <v>2497066.8199999998</v>
      </c>
      <c r="G56" s="106">
        <v>139631320.46000001</v>
      </c>
      <c r="H56" s="106">
        <v>173634421.63</v>
      </c>
      <c r="I56" s="106">
        <v>8164371.6899999995</v>
      </c>
      <c r="J56" s="106">
        <v>189707145.72999999</v>
      </c>
      <c r="K56" s="106">
        <v>16244958.52</v>
      </c>
    </row>
    <row r="57" spans="1:11">
      <c r="A57" s="24" t="s">
        <v>519</v>
      </c>
      <c r="B57" s="106">
        <v>58932</v>
      </c>
      <c r="C57" s="106">
        <v>42338089.560000002</v>
      </c>
      <c r="D57" s="106">
        <v>22212423.609999999</v>
      </c>
      <c r="E57" s="106">
        <v>48146269.240000002</v>
      </c>
      <c r="F57" s="106">
        <v>61857744.950000003</v>
      </c>
      <c r="G57" s="106">
        <v>442421060.97000003</v>
      </c>
      <c r="H57" s="106">
        <v>616975588.33000004</v>
      </c>
      <c r="I57" s="106">
        <v>40058932.699999996</v>
      </c>
      <c r="J57" s="106">
        <v>691911723.51999998</v>
      </c>
      <c r="K57" s="106">
        <v>57657232.689999998</v>
      </c>
    </row>
    <row r="58" spans="1:11">
      <c r="A58" s="24" t="s">
        <v>520</v>
      </c>
      <c r="B58" s="106">
        <v>89177</v>
      </c>
      <c r="C58" s="106">
        <v>95239115.959999993</v>
      </c>
      <c r="D58" s="106">
        <v>46034445.719999999</v>
      </c>
      <c r="E58" s="106">
        <v>77080697.959999993</v>
      </c>
      <c r="F58" s="106">
        <v>24908615.48</v>
      </c>
      <c r="G58" s="106">
        <v>745056495.03999996</v>
      </c>
      <c r="H58" s="106">
        <v>988319370.15999997</v>
      </c>
      <c r="I58" s="106">
        <v>44788198.859999999</v>
      </c>
      <c r="J58" s="106">
        <v>1095651407.74</v>
      </c>
      <c r="K58" s="106">
        <v>96787872.25</v>
      </c>
    </row>
    <row r="59" spans="1:11">
      <c r="A59" s="24" t="s">
        <v>521</v>
      </c>
      <c r="B59" s="106">
        <v>31031</v>
      </c>
      <c r="C59" s="106">
        <v>37917282.920000002</v>
      </c>
      <c r="D59" s="106">
        <v>19436979.199999999</v>
      </c>
      <c r="E59" s="106">
        <v>16515460.130000001</v>
      </c>
      <c r="F59" s="106">
        <v>3133554.12</v>
      </c>
      <c r="G59" s="106">
        <v>314657949.08999997</v>
      </c>
      <c r="H59" s="106">
        <v>391661225.45999998</v>
      </c>
      <c r="I59" s="106">
        <v>20945613.280000001</v>
      </c>
      <c r="J59" s="106">
        <v>424895123.69999999</v>
      </c>
      <c r="K59" s="106">
        <v>40212931.68</v>
      </c>
    </row>
    <row r="60" spans="1:11">
      <c r="A60" s="24" t="s">
        <v>141</v>
      </c>
      <c r="B60" s="106">
        <v>6160957</v>
      </c>
      <c r="C60" s="106">
        <v>6084837948.5199957</v>
      </c>
      <c r="D60" s="106">
        <v>4554120888.6899996</v>
      </c>
      <c r="E60" s="106">
        <v>5020472142.249999</v>
      </c>
      <c r="F60" s="106">
        <v>1375443297</v>
      </c>
      <c r="G60" s="106">
        <v>58977650129.470009</v>
      </c>
      <c r="H60" s="106">
        <v>76012524405.930038</v>
      </c>
      <c r="I60" s="106">
        <v>2767202743.3600006</v>
      </c>
      <c r="J60" s="106">
        <v>83035544055.239975</v>
      </c>
      <c r="K60" s="106">
        <v>8306593090.0100012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50"/>
  <sheetViews>
    <sheetView zoomScale="85" workbookViewId="0"/>
  </sheetViews>
  <sheetFormatPr defaultRowHeight="15"/>
  <cols>
    <col min="1" max="1" width="20.42578125" customWidth="1"/>
    <col min="2" max="2" width="19.42578125" customWidth="1"/>
    <col min="3" max="3" width="14" customWidth="1"/>
    <col min="4" max="4" width="20" customWidth="1"/>
    <col min="5" max="5" width="14" customWidth="1"/>
    <col min="6" max="6" width="20.8554687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4" customWidth="1"/>
    <col min="12" max="12" width="16.140625" customWidth="1"/>
    <col min="13" max="13" width="14" customWidth="1"/>
    <col min="14" max="15" width="31.42578125" customWidth="1"/>
    <col min="16" max="16" width="20" customWidth="1"/>
    <col min="17" max="17" width="22.85546875" customWidth="1"/>
    <col min="18" max="19" width="32.42578125" customWidth="1"/>
    <col min="20" max="20" width="30.140625" customWidth="1"/>
    <col min="21" max="21" width="33.42578125" customWidth="1"/>
    <col min="22" max="23" width="31.42578125" customWidth="1"/>
    <col min="24" max="24" width="20" customWidth="1"/>
    <col min="25" max="25" width="22.85546875" customWidth="1"/>
    <col min="26" max="27" width="32.42578125" customWidth="1"/>
    <col min="28" max="28" width="30.140625" customWidth="1"/>
    <col min="29" max="29" width="17.42578125" customWidth="1"/>
    <col min="30" max="31" width="31.42578125" customWidth="1"/>
    <col min="32" max="32" width="20" customWidth="1"/>
    <col min="33" max="33" width="22.85546875" customWidth="1"/>
    <col min="34" max="35" width="32.42578125" customWidth="1"/>
    <col min="36" max="36" width="30.140625" customWidth="1"/>
    <col min="37" max="37" width="25.28515625" customWidth="1"/>
    <col min="38" max="39" width="31.42578125" customWidth="1"/>
    <col min="40" max="40" width="20" customWidth="1"/>
    <col min="41" max="41" width="22.85546875" customWidth="1"/>
    <col min="42" max="43" width="32.42578125" customWidth="1"/>
    <col min="44" max="44" width="30.140625" customWidth="1"/>
    <col min="45" max="45" width="26.28515625" customWidth="1"/>
    <col min="46" max="47" width="31.42578125" customWidth="1"/>
    <col min="48" max="48" width="20" customWidth="1"/>
    <col min="49" max="49" width="22.85546875" customWidth="1"/>
    <col min="50" max="51" width="32.42578125" customWidth="1"/>
    <col min="52" max="52" width="30.140625" customWidth="1"/>
    <col min="53" max="53" width="27.140625" customWidth="1"/>
    <col min="54" max="54" width="16" customWidth="1"/>
  </cols>
  <sheetData>
    <row r="1" spans="1:13">
      <c r="A1" s="15" t="s">
        <v>0</v>
      </c>
      <c r="B1" s="16" t="s">
        <v>1</v>
      </c>
      <c r="C1" s="113" t="s">
        <v>61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15" hidden="1" customHeight="1">
      <c r="A2" s="15" t="s">
        <v>62</v>
      </c>
      <c r="B2" s="16" t="s">
        <v>63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13" s="9" customFormat="1">
      <c r="A3" s="113" t="s">
        <v>64</v>
      </c>
      <c r="B3" s="113"/>
      <c r="C3" s="113" t="s">
        <v>65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13" s="7" customFormat="1" ht="30.75" customHeight="1">
      <c r="A4" s="16"/>
      <c r="B4" s="15" t="s">
        <v>4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s="7" customFormat="1" ht="30" customHeight="1">
      <c r="A5" s="16"/>
      <c r="B5" s="17" t="s">
        <v>66</v>
      </c>
      <c r="C5" s="17"/>
      <c r="D5" s="17" t="s">
        <v>67</v>
      </c>
      <c r="E5" s="17"/>
      <c r="F5" s="28" t="s">
        <v>68</v>
      </c>
      <c r="G5" s="28"/>
      <c r="H5" s="28" t="s">
        <v>69</v>
      </c>
      <c r="I5" s="28"/>
      <c r="J5" s="17" t="s">
        <v>70</v>
      </c>
      <c r="K5" s="17"/>
      <c r="L5" s="17" t="s">
        <v>71</v>
      </c>
      <c r="M5" s="17"/>
    </row>
    <row r="6" spans="1:13" s="8" customFormat="1" ht="45">
      <c r="A6" s="42" t="s">
        <v>72</v>
      </c>
      <c r="B6" s="28" t="s">
        <v>21</v>
      </c>
      <c r="C6" s="28" t="s">
        <v>73</v>
      </c>
      <c r="D6" s="28" t="s">
        <v>21</v>
      </c>
      <c r="E6" s="28" t="s">
        <v>73</v>
      </c>
      <c r="F6" s="28" t="s">
        <v>21</v>
      </c>
      <c r="G6" s="28" t="s">
        <v>73</v>
      </c>
      <c r="H6" s="28" t="s">
        <v>21</v>
      </c>
      <c r="I6" s="28" t="s">
        <v>73</v>
      </c>
      <c r="J6" s="28" t="s">
        <v>21</v>
      </c>
      <c r="K6" s="28" t="s">
        <v>73</v>
      </c>
      <c r="L6" s="28" t="s">
        <v>21</v>
      </c>
      <c r="M6" s="28" t="s">
        <v>73</v>
      </c>
    </row>
    <row r="7" spans="1:13">
      <c r="A7" s="18" t="s">
        <v>74</v>
      </c>
      <c r="B7" s="19">
        <v>564611</v>
      </c>
      <c r="C7" s="29">
        <v>9.1643392414522615E-2</v>
      </c>
      <c r="D7" s="19"/>
      <c r="E7" s="29">
        <v>0</v>
      </c>
      <c r="F7" s="19">
        <v>248012509.25999999</v>
      </c>
      <c r="G7" s="29">
        <v>8.9625709520241958E-2</v>
      </c>
      <c r="H7" s="19">
        <v>1449443244.5200005</v>
      </c>
      <c r="I7" s="29">
        <v>1.7455696364869315E-2</v>
      </c>
      <c r="J7" s="19">
        <v>309134710.57000005</v>
      </c>
      <c r="K7" s="29">
        <v>3.1810099006487312E-2</v>
      </c>
      <c r="L7" s="19">
        <v>17802230.039999999</v>
      </c>
      <c r="M7" s="29">
        <v>2.1431445897367972E-3</v>
      </c>
    </row>
    <row r="8" spans="1:13">
      <c r="A8" s="18" t="s">
        <v>75</v>
      </c>
      <c r="B8" s="19">
        <v>696934</v>
      </c>
      <c r="C8" s="29">
        <v>0.11312106219861622</v>
      </c>
      <c r="D8" s="19">
        <v>151449491.66000006</v>
      </c>
      <c r="E8" s="29">
        <v>1.9924281273861377E-3</v>
      </c>
      <c r="F8" s="19">
        <v>806654703.66000009</v>
      </c>
      <c r="G8" s="29">
        <v>0.29150545820887047</v>
      </c>
      <c r="H8" s="19">
        <v>2565346837.6599998</v>
      </c>
      <c r="I8" s="29">
        <v>3.089456288686904E-2</v>
      </c>
      <c r="J8" s="19">
        <v>520606913.88999999</v>
      </c>
      <c r="K8" s="29">
        <v>5.3570682644363751E-2</v>
      </c>
      <c r="L8" s="19">
        <v>50060131.559999995</v>
      </c>
      <c r="M8" s="29">
        <v>6.0265539695456205E-3</v>
      </c>
    </row>
    <row r="9" spans="1:13">
      <c r="A9" s="18" t="s">
        <v>76</v>
      </c>
      <c r="B9" s="19">
        <v>250641</v>
      </c>
      <c r="C9" s="29">
        <v>4.0682153762800162E-2</v>
      </c>
      <c r="D9" s="19">
        <v>375029209.76999992</v>
      </c>
      <c r="E9" s="29">
        <v>4.9337818037357923E-3</v>
      </c>
      <c r="F9" s="19">
        <v>169481809.72999996</v>
      </c>
      <c r="G9" s="29">
        <v>6.1246618136917334E-2</v>
      </c>
      <c r="H9" s="19">
        <v>1066912881.79</v>
      </c>
      <c r="I9" s="29">
        <v>1.2848869648884665E-2</v>
      </c>
      <c r="J9" s="19">
        <v>194216800.13999999</v>
      </c>
      <c r="K9" s="29">
        <v>1.9984994987412154E-2</v>
      </c>
      <c r="L9" s="19">
        <v>32569601.209999997</v>
      </c>
      <c r="M9" s="29">
        <v>3.920933751909687E-3</v>
      </c>
    </row>
    <row r="10" spans="1:13">
      <c r="A10" s="18" t="s">
        <v>77</v>
      </c>
      <c r="B10" s="19">
        <v>239906</v>
      </c>
      <c r="C10" s="29">
        <v>3.8939729655636295E-2</v>
      </c>
      <c r="D10" s="19">
        <v>597721222.65999985</v>
      </c>
      <c r="E10" s="29">
        <v>7.8634570727843123E-3</v>
      </c>
      <c r="F10" s="19">
        <v>137072270.58999994</v>
      </c>
      <c r="G10" s="29">
        <v>4.9534596234016348E-2</v>
      </c>
      <c r="H10" s="19">
        <v>1116028986.8599999</v>
      </c>
      <c r="I10" s="29">
        <v>1.3440376643013891E-2</v>
      </c>
      <c r="J10" s="19">
        <v>194062671.08999997</v>
      </c>
      <c r="K10" s="29">
        <v>1.9969135039717392E-2</v>
      </c>
      <c r="L10" s="19">
        <v>38429144.840000004</v>
      </c>
      <c r="M10" s="29">
        <v>4.626342523773936E-3</v>
      </c>
    </row>
    <row r="11" spans="1:13">
      <c r="A11" s="18" t="s">
        <v>78</v>
      </c>
      <c r="B11" s="19">
        <v>236457</v>
      </c>
      <c r="C11" s="29">
        <v>3.837991402958988E-2</v>
      </c>
      <c r="D11" s="19">
        <v>835138263.70999992</v>
      </c>
      <c r="E11" s="29">
        <v>1.0986850788563584E-2</v>
      </c>
      <c r="F11" s="19">
        <v>123444540.25</v>
      </c>
      <c r="G11" s="29">
        <v>4.4609864798020135E-2</v>
      </c>
      <c r="H11" s="19">
        <v>1226702572.1700001</v>
      </c>
      <c r="I11" s="29">
        <v>1.4773222553391422E-2</v>
      </c>
      <c r="J11" s="19">
        <v>212410391.14999998</v>
      </c>
      <c r="K11" s="29">
        <v>2.1857123582239062E-2</v>
      </c>
      <c r="L11" s="19">
        <v>41974087.960000008</v>
      </c>
      <c r="M11" s="29">
        <v>5.053105106410054E-3</v>
      </c>
    </row>
    <row r="12" spans="1:13">
      <c r="A12" s="18" t="s">
        <v>79</v>
      </c>
      <c r="B12" s="19">
        <v>316239</v>
      </c>
      <c r="C12" s="29">
        <v>5.1329525591559885E-2</v>
      </c>
      <c r="D12" s="19">
        <v>1409017115.9200006</v>
      </c>
      <c r="E12" s="29">
        <v>1.8536644150843114E-2</v>
      </c>
      <c r="F12" s="19">
        <v>110576629.25000003</v>
      </c>
      <c r="G12" s="29">
        <v>3.9959713655001443E-2</v>
      </c>
      <c r="H12" s="19">
        <v>1762511600.79</v>
      </c>
      <c r="I12" s="29">
        <v>2.1225989675186258E-2</v>
      </c>
      <c r="J12" s="19">
        <v>330777299.28000021</v>
      </c>
      <c r="K12" s="29">
        <v>3.4037130996367647E-2</v>
      </c>
      <c r="L12" s="19">
        <v>42778282.039999999</v>
      </c>
      <c r="M12" s="29">
        <v>5.1499190554365401E-3</v>
      </c>
    </row>
    <row r="13" spans="1:13">
      <c r="A13" s="18" t="s">
        <v>80</v>
      </c>
      <c r="B13" s="19">
        <v>291965</v>
      </c>
      <c r="C13" s="29">
        <v>4.7389553278816908E-2</v>
      </c>
      <c r="D13" s="19">
        <v>1593012754.2599995</v>
      </c>
      <c r="E13" s="29">
        <v>2.0957240490433238E-2</v>
      </c>
      <c r="F13" s="19">
        <v>89028058.399999976</v>
      </c>
      <c r="G13" s="29">
        <v>3.217258244399545E-2</v>
      </c>
      <c r="H13" s="19">
        <v>1844292933.6099997</v>
      </c>
      <c r="I13" s="29">
        <v>2.221088516482855E-2</v>
      </c>
      <c r="J13" s="19">
        <v>343205569.42999995</v>
      </c>
      <c r="K13" s="29">
        <v>3.5316005514282198E-2</v>
      </c>
      <c r="L13" s="19">
        <v>46520531.810000002</v>
      </c>
      <c r="M13" s="29">
        <v>5.600434655448374E-3</v>
      </c>
    </row>
    <row r="14" spans="1:13">
      <c r="A14" s="18" t="s">
        <v>81</v>
      </c>
      <c r="B14" s="19">
        <v>272155</v>
      </c>
      <c r="C14" s="29">
        <v>4.4174143724749253E-2</v>
      </c>
      <c r="D14" s="19">
        <v>1763396187.9299998</v>
      </c>
      <c r="E14" s="29">
        <v>2.3198758385038359E-2</v>
      </c>
      <c r="F14" s="19">
        <v>80929621.340000018</v>
      </c>
      <c r="G14" s="29">
        <v>2.9246003580400276E-2</v>
      </c>
      <c r="H14" s="19">
        <v>1950465530.5999999</v>
      </c>
      <c r="I14" s="29">
        <v>2.3489525513344458E-2</v>
      </c>
      <c r="J14" s="19">
        <v>365761782.69999999</v>
      </c>
      <c r="K14" s="29">
        <v>3.7637049877133427E-2</v>
      </c>
      <c r="L14" s="19">
        <v>46666062.699999996</v>
      </c>
      <c r="M14" s="29">
        <v>5.6179545806960681E-3</v>
      </c>
    </row>
    <row r="15" spans="1:13">
      <c r="A15" s="18" t="s">
        <v>82</v>
      </c>
      <c r="B15" s="19">
        <v>230888</v>
      </c>
      <c r="C15" s="29">
        <v>3.7475996018151075E-2</v>
      </c>
      <c r="D15" s="19">
        <v>1727986924.5199997</v>
      </c>
      <c r="E15" s="29">
        <v>2.2732923791506061E-2</v>
      </c>
      <c r="F15" s="19">
        <v>71553230.659999982</v>
      </c>
      <c r="G15" s="29">
        <v>2.5857603253572396E-2</v>
      </c>
      <c r="H15" s="19">
        <v>1871104085.7800002</v>
      </c>
      <c r="I15" s="29">
        <v>2.2533772820651748E-2</v>
      </c>
      <c r="J15" s="19">
        <v>346521573.92000002</v>
      </c>
      <c r="K15" s="29">
        <v>3.5657223848963429E-2</v>
      </c>
      <c r="L15" s="19">
        <v>47961595.390000001</v>
      </c>
      <c r="M15" s="29">
        <v>5.7739189665714386E-3</v>
      </c>
    </row>
    <row r="16" spans="1:13">
      <c r="A16" s="18" t="s">
        <v>83</v>
      </c>
      <c r="B16" s="19">
        <v>211100</v>
      </c>
      <c r="C16" s="29">
        <v>3.4264157337894098E-2</v>
      </c>
      <c r="D16" s="19">
        <v>1793766990.2199998</v>
      </c>
      <c r="E16" s="29">
        <v>2.3598308360879321E-2</v>
      </c>
      <c r="F16" s="19">
        <v>63359222.750000015</v>
      </c>
      <c r="G16" s="29">
        <v>2.2896487401233141E-2</v>
      </c>
      <c r="H16" s="19">
        <v>1908085106.5000002</v>
      </c>
      <c r="I16" s="29">
        <v>2.2979136563862707E-2</v>
      </c>
      <c r="J16" s="19">
        <v>355714618.05000007</v>
      </c>
      <c r="K16" s="29">
        <v>3.6603192172634059E-2</v>
      </c>
      <c r="L16" s="19">
        <v>47482638.530000009</v>
      </c>
      <c r="M16" s="29">
        <v>5.716259122781087E-3</v>
      </c>
    </row>
    <row r="17" spans="1:13">
      <c r="A17" s="18" t="s">
        <v>84</v>
      </c>
      <c r="B17" s="19">
        <v>199115</v>
      </c>
      <c r="C17" s="29">
        <v>3.231884267330546E-2</v>
      </c>
      <c r="D17" s="19">
        <v>1890155537.9999995</v>
      </c>
      <c r="E17" s="29">
        <v>2.4866369756462708E-2</v>
      </c>
      <c r="F17" s="19">
        <v>62815539.919999994</v>
      </c>
      <c r="G17" s="29">
        <v>2.2700013604253642E-2</v>
      </c>
      <c r="H17" s="19">
        <v>1980037764.5000005</v>
      </c>
      <c r="I17" s="29">
        <v>2.3845664974300206E-2</v>
      </c>
      <c r="J17" s="19">
        <v>367714992.20999998</v>
      </c>
      <c r="K17" s="29">
        <v>3.7838036003146093E-2</v>
      </c>
      <c r="L17" s="19">
        <v>50547316.13000001</v>
      </c>
      <c r="M17" s="29">
        <v>6.0852043168927094E-3</v>
      </c>
    </row>
    <row r="18" spans="1:13">
      <c r="A18" s="18" t="s">
        <v>85</v>
      </c>
      <c r="B18" s="19">
        <v>190754</v>
      </c>
      <c r="C18" s="29">
        <v>3.0961748312802701E-2</v>
      </c>
      <c r="D18" s="19">
        <v>2002476182.1299992</v>
      </c>
      <c r="E18" s="29">
        <v>2.6344029458042588E-2</v>
      </c>
      <c r="F18" s="19">
        <v>56853773.110000007</v>
      </c>
      <c r="G18" s="29">
        <v>2.0545575580402497E-2</v>
      </c>
      <c r="H18" s="19">
        <v>2072166784.8999999</v>
      </c>
      <c r="I18" s="29">
        <v>2.4955178032210801E-2</v>
      </c>
      <c r="J18" s="19">
        <v>369707415.76999998</v>
      </c>
      <c r="K18" s="29">
        <v>3.8043057272318992E-2</v>
      </c>
      <c r="L18" s="19">
        <v>68262953.460000008</v>
      </c>
      <c r="M18" s="29">
        <v>8.2179243307460258E-3</v>
      </c>
    </row>
    <row r="19" spans="1:13">
      <c r="A19" s="18" t="s">
        <v>86</v>
      </c>
      <c r="B19" s="19">
        <v>203294</v>
      </c>
      <c r="C19" s="29">
        <v>3.2997146384887932E-2</v>
      </c>
      <c r="D19" s="19">
        <v>2339820035.8100004</v>
      </c>
      <c r="E19" s="29">
        <v>3.0782033014910174E-2</v>
      </c>
      <c r="F19" s="19">
        <v>57089801.63000001</v>
      </c>
      <c r="G19" s="29">
        <v>2.0630870566672066E-2</v>
      </c>
      <c r="H19" s="19">
        <v>2399501002.6599998</v>
      </c>
      <c r="I19" s="29">
        <v>2.8897275618061966E-2</v>
      </c>
      <c r="J19" s="19">
        <v>410309797.74000001</v>
      </c>
      <c r="K19" s="29">
        <v>4.2221060408826873E-2</v>
      </c>
      <c r="L19" s="19">
        <v>97834662.36999999</v>
      </c>
      <c r="M19" s="29">
        <v>1.1777952923643475E-2</v>
      </c>
    </row>
    <row r="20" spans="1:13">
      <c r="A20" s="18" t="s">
        <v>87</v>
      </c>
      <c r="B20" s="19">
        <v>178270</v>
      </c>
      <c r="C20" s="29">
        <v>2.8935439737690104E-2</v>
      </c>
      <c r="D20" s="19">
        <v>2227640966.4200001</v>
      </c>
      <c r="E20" s="29">
        <v>2.9306235831923193E-2</v>
      </c>
      <c r="F20" s="19">
        <v>53180996.040000007</v>
      </c>
      <c r="G20" s="29">
        <v>1.9218322968062126E-2</v>
      </c>
      <c r="H20" s="19">
        <v>2272899517.8000007</v>
      </c>
      <c r="I20" s="29">
        <v>2.7372609448887756E-2</v>
      </c>
      <c r="J20" s="19">
        <v>372272346.62999988</v>
      </c>
      <c r="K20" s="29">
        <v>3.8306989796916276E-2</v>
      </c>
      <c r="L20" s="19">
        <v>109911509.60000004</v>
      </c>
      <c r="M20" s="29">
        <v>1.3231839866116242E-2</v>
      </c>
    </row>
    <row r="21" spans="1:13">
      <c r="A21" s="18" t="s">
        <v>88</v>
      </c>
      <c r="B21" s="19">
        <v>168443</v>
      </c>
      <c r="C21" s="29">
        <v>2.7340395331439581E-2</v>
      </c>
      <c r="D21" s="19">
        <v>2273348219.6100001</v>
      </c>
      <c r="E21" s="29">
        <v>2.9907547964985761E-2</v>
      </c>
      <c r="F21" s="19">
        <v>50695708.130000003</v>
      </c>
      <c r="G21" s="29">
        <v>1.8320200155787694E-2</v>
      </c>
      <c r="H21" s="19">
        <v>2312249611.6600008</v>
      </c>
      <c r="I21" s="29">
        <v>2.784650402388834E-2</v>
      </c>
      <c r="J21" s="19">
        <v>358598673.15999985</v>
      </c>
      <c r="K21" s="29">
        <v>3.6899962724281588E-2</v>
      </c>
      <c r="L21" s="19">
        <v>131937353.32000002</v>
      </c>
      <c r="M21" s="29">
        <v>1.5883449675496403E-2</v>
      </c>
    </row>
    <row r="22" spans="1:13">
      <c r="A22" s="18" t="s">
        <v>89</v>
      </c>
      <c r="B22" s="19">
        <v>154829</v>
      </c>
      <c r="C22" s="29">
        <v>2.5130673692414993E-2</v>
      </c>
      <c r="D22" s="19">
        <v>2244162118.980001</v>
      </c>
      <c r="E22" s="29">
        <v>2.9523583600453717E-2</v>
      </c>
      <c r="F22" s="19">
        <v>51153440.319999993</v>
      </c>
      <c r="G22" s="29">
        <v>1.848561347474249E-2</v>
      </c>
      <c r="H22" s="19">
        <v>2277542905.8699994</v>
      </c>
      <c r="I22" s="29">
        <v>2.7428529935985543E-2</v>
      </c>
      <c r="J22" s="19">
        <v>335842769.10000008</v>
      </c>
      <c r="K22" s="29">
        <v>3.455837009045535E-2</v>
      </c>
      <c r="L22" s="19">
        <v>147405590.70999998</v>
      </c>
      <c r="M22" s="29">
        <v>1.7745613528039387E-2</v>
      </c>
    </row>
    <row r="23" spans="1:13">
      <c r="A23" s="18" t="s">
        <v>90</v>
      </c>
      <c r="B23" s="19">
        <v>143226</v>
      </c>
      <c r="C23" s="29">
        <v>2.3247362382175365E-2</v>
      </c>
      <c r="D23" s="19">
        <v>2218997500.2000003</v>
      </c>
      <c r="E23" s="29">
        <v>2.9192524752235313E-2</v>
      </c>
      <c r="F23" s="19">
        <v>46624685.619999997</v>
      </c>
      <c r="G23" s="29">
        <v>1.6849031294102888E-2</v>
      </c>
      <c r="H23" s="19">
        <v>2247166920.1799994</v>
      </c>
      <c r="I23" s="29">
        <v>2.7062710863736288E-2</v>
      </c>
      <c r="J23" s="19">
        <v>315455865.35000008</v>
      </c>
      <c r="K23" s="29">
        <v>3.2460548640617287E-2</v>
      </c>
      <c r="L23" s="19">
        <v>161292062.94</v>
      </c>
      <c r="M23" s="29">
        <v>1.9417354526969587E-2</v>
      </c>
    </row>
    <row r="24" spans="1:13">
      <c r="A24" s="18" t="s">
        <v>91</v>
      </c>
      <c r="B24" s="19">
        <v>147027</v>
      </c>
      <c r="C24" s="29">
        <v>2.3864311989192588E-2</v>
      </c>
      <c r="D24" s="19">
        <v>2425529704.2099996</v>
      </c>
      <c r="E24" s="29">
        <v>3.1909605991467083E-2</v>
      </c>
      <c r="F24" s="19">
        <v>44841099.169999987</v>
      </c>
      <c r="G24" s="29">
        <v>1.620448638163495E-2</v>
      </c>
      <c r="H24" s="19">
        <v>2451714532.8900003</v>
      </c>
      <c r="I24" s="29">
        <v>2.9526085013171909E-2</v>
      </c>
      <c r="J24" s="19">
        <v>328271770.72999996</v>
      </c>
      <c r="K24" s="29">
        <v>3.3779310995850298E-2</v>
      </c>
      <c r="L24" s="19">
        <v>193485809.59999996</v>
      </c>
      <c r="M24" s="29">
        <v>2.3293040540615553E-2</v>
      </c>
    </row>
    <row r="25" spans="1:13">
      <c r="A25" s="18" t="s">
        <v>92</v>
      </c>
      <c r="B25" s="19">
        <v>125338</v>
      </c>
      <c r="C25" s="29">
        <v>2.0343917349204026E-2</v>
      </c>
      <c r="D25" s="19">
        <v>2191748089.9200001</v>
      </c>
      <c r="E25" s="29">
        <v>2.8834038956730351E-2</v>
      </c>
      <c r="F25" s="19">
        <v>37155151.409999996</v>
      </c>
      <c r="G25" s="29">
        <v>1.3426971153145568E-2</v>
      </c>
      <c r="H25" s="19">
        <v>2211493889.0500002</v>
      </c>
      <c r="I25" s="29">
        <v>2.6633099285515431E-2</v>
      </c>
      <c r="J25" s="19">
        <v>284427236.17999995</v>
      </c>
      <c r="K25" s="29">
        <v>2.9267688918998336E-2</v>
      </c>
      <c r="L25" s="19">
        <v>184739002.26999998</v>
      </c>
      <c r="M25" s="29">
        <v>2.2240044777464541E-2</v>
      </c>
    </row>
    <row r="26" spans="1:13">
      <c r="A26" s="18" t="s">
        <v>93</v>
      </c>
      <c r="B26" s="19">
        <v>113723</v>
      </c>
      <c r="C26" s="29">
        <v>1.8458658289613124E-2</v>
      </c>
      <c r="D26" s="19">
        <v>2103454099.8100011</v>
      </c>
      <c r="E26" s="29">
        <v>2.76724673499451E-2</v>
      </c>
      <c r="F26" s="19">
        <v>37810552.729999989</v>
      </c>
      <c r="G26" s="29">
        <v>1.366381730457869E-2</v>
      </c>
      <c r="H26" s="19">
        <v>2119583562.7499995</v>
      </c>
      <c r="I26" s="29">
        <v>2.552621996840207E-2</v>
      </c>
      <c r="J26" s="19">
        <v>261113074.80000004</v>
      </c>
      <c r="K26" s="29">
        <v>2.6868651359018194E-2</v>
      </c>
      <c r="L26" s="19">
        <v>187639950.87999994</v>
      </c>
      <c r="M26" s="29">
        <v>2.2589279244419329E-2</v>
      </c>
    </row>
    <row r="27" spans="1:13">
      <c r="A27" s="18" t="s">
        <v>94</v>
      </c>
      <c r="B27" s="19">
        <v>106136</v>
      </c>
      <c r="C27" s="29">
        <v>1.7227193762267778E-2</v>
      </c>
      <c r="D27" s="19">
        <v>2068933855.3500006</v>
      </c>
      <c r="E27" s="29">
        <v>2.7218328446786826E-2</v>
      </c>
      <c r="F27" s="19">
        <v>32642049.019999996</v>
      </c>
      <c r="G27" s="29">
        <v>1.179604533795933E-2</v>
      </c>
      <c r="H27" s="19">
        <v>2082310573.1300004</v>
      </c>
      <c r="I27" s="29">
        <v>2.5077340033380472E-2</v>
      </c>
      <c r="J27" s="19">
        <v>246566155.07999995</v>
      </c>
      <c r="K27" s="29">
        <v>2.5371766859443878E-2</v>
      </c>
      <c r="L27" s="19">
        <v>193861834.36999997</v>
      </c>
      <c r="M27" s="29">
        <v>2.3338308771035102E-2</v>
      </c>
    </row>
    <row r="28" spans="1:13">
      <c r="A28" s="18" t="s">
        <v>95</v>
      </c>
      <c r="B28" s="19">
        <v>174785</v>
      </c>
      <c r="C28" s="29">
        <v>2.836978086358986E-2</v>
      </c>
      <c r="D28" s="19">
        <v>3662118600.5900002</v>
      </c>
      <c r="E28" s="29">
        <v>4.8177831603554912E-2</v>
      </c>
      <c r="F28" s="19">
        <v>56260915.570000015</v>
      </c>
      <c r="G28" s="29">
        <v>2.0331331235125458E-2</v>
      </c>
      <c r="H28" s="19">
        <v>3681177311.2599983</v>
      </c>
      <c r="I28" s="29">
        <v>4.4332548827657033E-2</v>
      </c>
      <c r="J28" s="19">
        <v>419904272.2100001</v>
      </c>
      <c r="K28" s="29">
        <v>4.3208336092761465E-2</v>
      </c>
      <c r="L28" s="19">
        <v>357558922.55000007</v>
      </c>
      <c r="M28" s="29">
        <v>4.3045195385822077E-2</v>
      </c>
    </row>
    <row r="29" spans="1:13">
      <c r="A29" s="18" t="s">
        <v>96</v>
      </c>
      <c r="B29" s="19">
        <v>134579</v>
      </c>
      <c r="C29" s="29">
        <v>2.184384666213382E-2</v>
      </c>
      <c r="D29" s="19">
        <v>3090262315.6099982</v>
      </c>
      <c r="E29" s="29">
        <v>4.065464658306913E-2</v>
      </c>
      <c r="F29" s="19">
        <v>42033645.139999993</v>
      </c>
      <c r="G29" s="29">
        <v>1.5189940542253798E-2</v>
      </c>
      <c r="H29" s="19">
        <v>3102371035.0500007</v>
      </c>
      <c r="I29" s="29">
        <v>3.7361964329228961E-2</v>
      </c>
      <c r="J29" s="19">
        <v>336637170.7299999</v>
      </c>
      <c r="K29" s="29">
        <v>3.4640114370981509E-2</v>
      </c>
      <c r="L29" s="19">
        <v>315499646.03999996</v>
      </c>
      <c r="M29" s="29">
        <v>3.7981834745154236E-2</v>
      </c>
    </row>
    <row r="30" spans="1:13">
      <c r="A30" s="18" t="s">
        <v>97</v>
      </c>
      <c r="B30" s="19">
        <v>110110</v>
      </c>
      <c r="C30" s="29">
        <v>1.7872223422432585E-2</v>
      </c>
      <c r="D30" s="19">
        <v>2749229704.5100007</v>
      </c>
      <c r="E30" s="29">
        <v>3.6168114741569168E-2</v>
      </c>
      <c r="F30" s="19">
        <v>33891926.659999996</v>
      </c>
      <c r="G30" s="29">
        <v>1.2247720822525515E-2</v>
      </c>
      <c r="H30" s="19">
        <v>2757020885.6400003</v>
      </c>
      <c r="I30" s="29">
        <v>3.3202900239996849E-2</v>
      </c>
      <c r="J30" s="19">
        <v>286581740.7299999</v>
      </c>
      <c r="K30" s="29">
        <v>2.9489388394023503E-2</v>
      </c>
      <c r="L30" s="19">
        <v>292079432.57999998</v>
      </c>
      <c r="M30" s="29">
        <v>3.5162361923238052E-2</v>
      </c>
    </row>
    <row r="31" spans="1:13">
      <c r="A31" s="18" t="s">
        <v>98</v>
      </c>
      <c r="B31" s="19">
        <v>90876</v>
      </c>
      <c r="C31" s="29">
        <v>1.4750305837226262E-2</v>
      </c>
      <c r="D31" s="19">
        <v>2450929116.5500002</v>
      </c>
      <c r="E31" s="29">
        <v>3.2243753719601462E-2</v>
      </c>
      <c r="F31" s="19">
        <v>27926043.309999991</v>
      </c>
      <c r="G31" s="29">
        <v>1.0091795180895044E-2</v>
      </c>
      <c r="H31" s="19">
        <v>2456295816.0799994</v>
      </c>
      <c r="I31" s="29">
        <v>2.958125756899874E-2</v>
      </c>
      <c r="J31" s="19">
        <v>247471504.55999994</v>
      </c>
      <c r="K31" s="29">
        <v>2.546492772300776E-2</v>
      </c>
      <c r="L31" s="19">
        <v>270530822.68000001</v>
      </c>
      <c r="M31" s="29">
        <v>3.2568204527239492E-2</v>
      </c>
    </row>
    <row r="32" spans="1:13">
      <c r="A32" s="18" t="s">
        <v>99</v>
      </c>
      <c r="B32" s="19">
        <v>78633</v>
      </c>
      <c r="C32" s="29">
        <v>1.2763114561585156E-2</v>
      </c>
      <c r="D32" s="19">
        <v>2278603988.1599998</v>
      </c>
      <c r="E32" s="29">
        <v>2.997669141984502E-2</v>
      </c>
      <c r="F32" s="19">
        <v>22582986.68</v>
      </c>
      <c r="G32" s="29">
        <v>8.1609440198007425E-3</v>
      </c>
      <c r="H32" s="19">
        <v>2283158593.6499996</v>
      </c>
      <c r="I32" s="29">
        <v>2.7496159862951088E-2</v>
      </c>
      <c r="J32" s="19">
        <v>222306458.75999996</v>
      </c>
      <c r="K32" s="29">
        <v>2.2875433334219212E-2</v>
      </c>
      <c r="L32" s="19">
        <v>262211980.47999993</v>
      </c>
      <c r="M32" s="29">
        <v>3.1566729902220869E-2</v>
      </c>
    </row>
    <row r="33" spans="1:13">
      <c r="A33" s="18" t="s">
        <v>100</v>
      </c>
      <c r="B33" s="19">
        <v>98707</v>
      </c>
      <c r="C33" s="29">
        <v>1.6021374601380922E-2</v>
      </c>
      <c r="D33" s="19">
        <v>3104274863.4399996</v>
      </c>
      <c r="E33" s="29">
        <v>4.0838991833269875E-2</v>
      </c>
      <c r="F33" s="19">
        <v>25293872.789999999</v>
      </c>
      <c r="G33" s="29">
        <v>9.1405925535067989E-3</v>
      </c>
      <c r="H33" s="19">
        <v>3108857897.46</v>
      </c>
      <c r="I33" s="29">
        <v>3.744008584313973E-2</v>
      </c>
      <c r="J33" s="19">
        <v>288054467.16000003</v>
      </c>
      <c r="K33" s="29">
        <v>2.9640932597718373E-2</v>
      </c>
      <c r="L33" s="19">
        <v>375463941.68000001</v>
      </c>
      <c r="M33" s="29">
        <v>4.5200714373688909E-2</v>
      </c>
    </row>
    <row r="34" spans="1:13">
      <c r="A34" s="18" t="s">
        <v>101</v>
      </c>
      <c r="B34" s="19">
        <v>82092</v>
      </c>
      <c r="C34" s="29">
        <v>1.3324553312090962E-2</v>
      </c>
      <c r="D34" s="19">
        <v>2829035529.6799998</v>
      </c>
      <c r="E34" s="29">
        <v>3.7218018369868787E-2</v>
      </c>
      <c r="F34" s="19">
        <v>20273722.880000003</v>
      </c>
      <c r="G34" s="29">
        <v>7.3264320544085592E-3</v>
      </c>
      <c r="H34" s="19">
        <v>2832130025.4400001</v>
      </c>
      <c r="I34" s="29">
        <v>3.4107442272623655E-2</v>
      </c>
      <c r="J34" s="19">
        <v>247081984.26000002</v>
      </c>
      <c r="K34" s="29">
        <v>2.5424845911149144E-2</v>
      </c>
      <c r="L34" s="19">
        <v>361679194.60000002</v>
      </c>
      <c r="M34" s="29">
        <v>4.3541219689089715E-2</v>
      </c>
    </row>
    <row r="35" spans="1:13">
      <c r="A35" s="18" t="s">
        <v>102</v>
      </c>
      <c r="B35" s="19">
        <v>69074</v>
      </c>
      <c r="C35" s="29">
        <v>1.1211569890846504E-2</v>
      </c>
      <c r="D35" s="19">
        <v>2587298787.4300003</v>
      </c>
      <c r="E35" s="29">
        <v>3.4037795845498306E-2</v>
      </c>
      <c r="F35" s="19">
        <v>17220693.749999996</v>
      </c>
      <c r="G35" s="29">
        <v>6.2231413261358091E-3</v>
      </c>
      <c r="H35" s="19">
        <v>2589445381.79</v>
      </c>
      <c r="I35" s="29">
        <v>3.1184782507926358E-2</v>
      </c>
      <c r="J35" s="19">
        <v>209995715.56</v>
      </c>
      <c r="K35" s="29">
        <v>2.160865239165416E-2</v>
      </c>
      <c r="L35" s="19">
        <v>348790955.39999998</v>
      </c>
      <c r="M35" s="29">
        <v>4.1989652270252233E-2</v>
      </c>
    </row>
    <row r="36" spans="1:13">
      <c r="A36" s="18" t="s">
        <v>103</v>
      </c>
      <c r="B36" s="19">
        <v>55279</v>
      </c>
      <c r="C36" s="29">
        <v>8.9724696991068109E-3</v>
      </c>
      <c r="D36" s="19">
        <v>2234937336.0400004</v>
      </c>
      <c r="E36" s="29">
        <v>2.9402224876847363E-2</v>
      </c>
      <c r="F36" s="19">
        <v>13087387.649999999</v>
      </c>
      <c r="G36" s="29">
        <v>4.7294646846544391E-3</v>
      </c>
      <c r="H36" s="19">
        <v>2236715074.5100002</v>
      </c>
      <c r="I36" s="29">
        <v>2.6936838915898553E-2</v>
      </c>
      <c r="J36" s="19">
        <v>165356895.44000006</v>
      </c>
      <c r="K36" s="29">
        <v>1.7015297976901562E-2</v>
      </c>
      <c r="L36" s="19">
        <v>319666924.11000001</v>
      </c>
      <c r="M36" s="29">
        <v>3.8483517929203771E-2</v>
      </c>
    </row>
    <row r="37" spans="1:13">
      <c r="A37" s="18" t="s">
        <v>104</v>
      </c>
      <c r="B37" s="19">
        <v>40901</v>
      </c>
      <c r="C37" s="29">
        <v>6.6387413513842083E-3</v>
      </c>
      <c r="D37" s="19">
        <v>1775913905.29</v>
      </c>
      <c r="E37" s="29">
        <v>2.3363438054051212E-2</v>
      </c>
      <c r="F37" s="19">
        <v>10057033.789999999</v>
      </c>
      <c r="G37" s="29">
        <v>3.6343682493565769E-3</v>
      </c>
      <c r="H37" s="19">
        <v>1776805824.1899996</v>
      </c>
      <c r="I37" s="29">
        <v>2.13981355142078E-2</v>
      </c>
      <c r="J37" s="19">
        <v>113896775.22999999</v>
      </c>
      <c r="K37" s="29">
        <v>1.1720028753502039E-2</v>
      </c>
      <c r="L37" s="19">
        <v>273518371.71999997</v>
      </c>
      <c r="M37" s="29">
        <v>3.2927864499459988E-2</v>
      </c>
    </row>
    <row r="38" spans="1:13">
      <c r="A38" s="18" t="s">
        <v>105</v>
      </c>
      <c r="B38" s="19">
        <v>46449</v>
      </c>
      <c r="C38" s="29">
        <v>7.5392508014582799E-3</v>
      </c>
      <c r="D38" s="19">
        <v>2198036487.6599998</v>
      </c>
      <c r="E38" s="29">
        <v>2.8916767399038326E-2</v>
      </c>
      <c r="F38" s="19">
        <v>11578088.360000001</v>
      </c>
      <c r="G38" s="29">
        <v>4.1840405036392908E-3</v>
      </c>
      <c r="H38" s="19">
        <v>2199637986.1199999</v>
      </c>
      <c r="I38" s="29">
        <v>2.6490318226332955E-2</v>
      </c>
      <c r="J38" s="19">
        <v>119027019.47</v>
      </c>
      <c r="K38" s="29">
        <v>1.2247933164174512E-2</v>
      </c>
      <c r="L38" s="19">
        <v>365663823.31999999</v>
      </c>
      <c r="M38" s="29">
        <v>4.40209143938649E-2</v>
      </c>
    </row>
    <row r="39" spans="1:13">
      <c r="A39" s="18" t="s">
        <v>106</v>
      </c>
      <c r="B39" s="19">
        <v>30207</v>
      </c>
      <c r="C39" s="29">
        <v>4.9029720545038704E-3</v>
      </c>
      <c r="D39" s="19">
        <v>1581236122.3300004</v>
      </c>
      <c r="E39" s="29">
        <v>2.0802310338829427E-2</v>
      </c>
      <c r="F39" s="19">
        <v>10384625.99</v>
      </c>
      <c r="G39" s="29">
        <v>3.7527521302579926E-3</v>
      </c>
      <c r="H39" s="19">
        <v>1582138347.3299999</v>
      </c>
      <c r="I39" s="29">
        <v>1.9053748190985164E-2</v>
      </c>
      <c r="J39" s="19">
        <v>69168910.539999992</v>
      </c>
      <c r="K39" s="29">
        <v>7.1175116129511351E-3</v>
      </c>
      <c r="L39" s="19">
        <v>285788633.30000001</v>
      </c>
      <c r="M39" s="29">
        <v>3.4405035879716592E-2</v>
      </c>
    </row>
    <row r="40" spans="1:13">
      <c r="A40" s="18" t="s">
        <v>107</v>
      </c>
      <c r="B40" s="19">
        <v>21378</v>
      </c>
      <c r="C40" s="29">
        <v>3.4699154693012789E-3</v>
      </c>
      <c r="D40" s="19">
        <v>1226102009.2900004</v>
      </c>
      <c r="E40" s="29">
        <v>1.6130262991165035E-2</v>
      </c>
      <c r="F40" s="19">
        <v>5908931.1500000004</v>
      </c>
      <c r="G40" s="29">
        <v>2.1353444969576907E-3</v>
      </c>
      <c r="H40" s="19">
        <v>1227161210.3900001</v>
      </c>
      <c r="I40" s="29">
        <v>1.4778745949729923E-2</v>
      </c>
      <c r="J40" s="19">
        <v>44122805.890000008</v>
      </c>
      <c r="K40" s="29">
        <v>4.5402563213201626E-3</v>
      </c>
      <c r="L40" s="19">
        <v>235705386.82999998</v>
      </c>
      <c r="M40" s="29">
        <v>2.8375699191702696E-2</v>
      </c>
    </row>
    <row r="41" spans="1:13">
      <c r="A41" s="18" t="s">
        <v>108</v>
      </c>
      <c r="B41" s="19">
        <v>15674</v>
      </c>
      <c r="C41" s="29">
        <v>2.5440852776605974E-3</v>
      </c>
      <c r="D41" s="19">
        <v>977785461.20999992</v>
      </c>
      <c r="E41" s="29">
        <v>1.2863478339284314E-2</v>
      </c>
      <c r="F41" s="19">
        <v>5349015.3600000003</v>
      </c>
      <c r="G41" s="29">
        <v>1.933004501688628E-3</v>
      </c>
      <c r="H41" s="19">
        <v>978424516.1400001</v>
      </c>
      <c r="I41" s="29">
        <v>1.1783201125160268E-2</v>
      </c>
      <c r="J41" s="19">
        <v>29082594.259999998</v>
      </c>
      <c r="K41" s="29">
        <v>2.992611865132552E-3</v>
      </c>
      <c r="L41" s="19">
        <v>198504974.68999994</v>
      </c>
      <c r="M41" s="29">
        <v>2.3897279250230004E-2</v>
      </c>
    </row>
    <row r="42" spans="1:13">
      <c r="A42" s="18" t="s">
        <v>109</v>
      </c>
      <c r="B42" s="19">
        <v>11546</v>
      </c>
      <c r="C42" s="29">
        <v>1.8740595008210576E-3</v>
      </c>
      <c r="D42" s="19">
        <v>778004568.17999995</v>
      </c>
      <c r="E42" s="29">
        <v>1.023521550245088E-2</v>
      </c>
      <c r="F42" s="19">
        <v>4364844.0099999988</v>
      </c>
      <c r="G42" s="29">
        <v>1.577348830140327E-3</v>
      </c>
      <c r="H42" s="19">
        <v>778368039.06000018</v>
      </c>
      <c r="I42" s="29">
        <v>9.3739138812914177E-3</v>
      </c>
      <c r="J42" s="19">
        <v>19499806.059999999</v>
      </c>
      <c r="K42" s="29">
        <v>2.0065387035709255E-3</v>
      </c>
      <c r="L42" s="19">
        <v>164049396.43000001</v>
      </c>
      <c r="M42" s="29">
        <v>1.9749299701136858E-2</v>
      </c>
    </row>
    <row r="43" spans="1:13">
      <c r="A43" s="18" t="s">
        <v>110</v>
      </c>
      <c r="B43" s="19">
        <v>9054</v>
      </c>
      <c r="C43" s="29">
        <v>1.4695768855390486E-3</v>
      </c>
      <c r="D43" s="19">
        <v>655609098.05000031</v>
      </c>
      <c r="E43" s="29">
        <v>8.6250141430489653E-3</v>
      </c>
      <c r="F43" s="19">
        <v>3249761.8</v>
      </c>
      <c r="G43" s="29">
        <v>1.1743851468049883E-3</v>
      </c>
      <c r="H43" s="19">
        <v>655991219.47000003</v>
      </c>
      <c r="I43" s="29">
        <v>7.9001255056942409E-3</v>
      </c>
      <c r="J43" s="19">
        <v>14250734.870000003</v>
      </c>
      <c r="K43" s="29">
        <v>1.4664069469715942E-3</v>
      </c>
      <c r="L43" s="19">
        <v>142217161.55000001</v>
      </c>
      <c r="M43" s="29">
        <v>1.7120997743471842E-2</v>
      </c>
    </row>
    <row r="44" spans="1:13">
      <c r="A44" s="18" t="s">
        <v>111</v>
      </c>
      <c r="B44" s="19">
        <v>7288</v>
      </c>
      <c r="C44" s="29">
        <v>1.1829331060093423E-3</v>
      </c>
      <c r="D44" s="19">
        <v>564050954.46000004</v>
      </c>
      <c r="E44" s="29">
        <v>7.4205002250391904E-3</v>
      </c>
      <c r="F44" s="19">
        <v>3445192.2899999991</v>
      </c>
      <c r="G44" s="29">
        <v>1.245008989047463E-3</v>
      </c>
      <c r="H44" s="19">
        <v>564400819.88999999</v>
      </c>
      <c r="I44" s="29">
        <v>6.7970990774086767E-3</v>
      </c>
      <c r="J44" s="19">
        <v>10788792.830000002</v>
      </c>
      <c r="K44" s="29">
        <v>1.1101715735835119E-3</v>
      </c>
      <c r="L44" s="19">
        <v>125801520.15000001</v>
      </c>
      <c r="M44" s="29">
        <v>1.5144779428439361E-2</v>
      </c>
    </row>
    <row r="45" spans="1:13">
      <c r="A45" s="18" t="s">
        <v>112</v>
      </c>
      <c r="B45" s="19">
        <v>5609</v>
      </c>
      <c r="C45" s="29">
        <v>9.1041050927639976E-4</v>
      </c>
      <c r="D45" s="19">
        <v>462220755.31000012</v>
      </c>
      <c r="E45" s="29">
        <v>6.0808499510107191E-3</v>
      </c>
      <c r="F45" s="19">
        <v>2615091.7099999995</v>
      </c>
      <c r="G45" s="29">
        <v>9.4503075941038443E-4</v>
      </c>
      <c r="H45" s="19">
        <v>462440315.51999998</v>
      </c>
      <c r="I45" s="29">
        <v>5.5691851096002654E-3</v>
      </c>
      <c r="J45" s="19">
        <v>7971817.1399999987</v>
      </c>
      <c r="K45" s="29">
        <v>8.2030352404438643E-4</v>
      </c>
      <c r="L45" s="19">
        <v>104989987.82000001</v>
      </c>
      <c r="M45" s="29">
        <v>1.2639356073221784E-2</v>
      </c>
    </row>
    <row r="46" spans="1:13">
      <c r="A46" s="18" t="s">
        <v>113</v>
      </c>
      <c r="B46" s="19">
        <v>4536</v>
      </c>
      <c r="C46" s="29">
        <v>7.362492547829826E-4</v>
      </c>
      <c r="D46" s="19">
        <v>396636476.88999999</v>
      </c>
      <c r="E46" s="29">
        <v>5.2180411055925587E-3</v>
      </c>
      <c r="F46" s="19">
        <v>1780330.2799999998</v>
      </c>
      <c r="G46" s="29">
        <v>6.433682115529716E-4</v>
      </c>
      <c r="H46" s="19">
        <v>396899635.05999994</v>
      </c>
      <c r="I46" s="29">
        <v>4.7798763719300629E-3</v>
      </c>
      <c r="J46" s="19">
        <v>5885067.9800000004</v>
      </c>
      <c r="K46" s="29">
        <v>6.05576108740846E-4</v>
      </c>
      <c r="L46" s="19">
        <v>91847460.019999996</v>
      </c>
      <c r="M46" s="29">
        <v>1.1057175790934213E-2</v>
      </c>
    </row>
    <row r="47" spans="1:13">
      <c r="A47" s="18" t="s">
        <v>114</v>
      </c>
      <c r="B47" s="19">
        <v>3860</v>
      </c>
      <c r="C47" s="29">
        <v>6.2652604132767032E-4</v>
      </c>
      <c r="D47" s="19">
        <v>356768623.14999986</v>
      </c>
      <c r="E47" s="29">
        <v>4.6935505160274277E-3</v>
      </c>
      <c r="F47" s="19">
        <v>1295444.8000000003</v>
      </c>
      <c r="G47" s="29">
        <v>4.6814235173352068E-4</v>
      </c>
      <c r="H47" s="19">
        <v>356873392.11999989</v>
      </c>
      <c r="I47" s="29">
        <v>4.2978389095949905E-3</v>
      </c>
      <c r="J47" s="19">
        <v>4990335.9299999988</v>
      </c>
      <c r="K47" s="29">
        <v>5.1350778343923727E-4</v>
      </c>
      <c r="L47" s="19">
        <v>83494879.86999999</v>
      </c>
      <c r="M47" s="29">
        <v>1.0051639578976831E-2</v>
      </c>
    </row>
    <row r="48" spans="1:13">
      <c r="A48" s="18" t="s">
        <v>115</v>
      </c>
      <c r="B48" s="19">
        <v>3310</v>
      </c>
      <c r="C48" s="29">
        <v>5.3725419606077431E-4</v>
      </c>
      <c r="D48" s="19">
        <v>322568892.45000005</v>
      </c>
      <c r="E48" s="29">
        <v>4.2436282043125462E-3</v>
      </c>
      <c r="F48" s="19">
        <v>1408921.64</v>
      </c>
      <c r="G48" s="29">
        <v>5.091501312582741E-4</v>
      </c>
      <c r="H48" s="19">
        <v>322635355.75</v>
      </c>
      <c r="I48" s="29">
        <v>3.8855090241278374E-3</v>
      </c>
      <c r="J48" s="19">
        <v>4113393.0300000003</v>
      </c>
      <c r="K48" s="29">
        <v>4.2326996957291186E-4</v>
      </c>
      <c r="L48" s="19">
        <v>77406471.710000008</v>
      </c>
      <c r="M48" s="29">
        <v>9.3186786533571257E-3</v>
      </c>
    </row>
    <row r="49" spans="1:13">
      <c r="A49" s="18" t="s">
        <v>116</v>
      </c>
      <c r="B49" s="19">
        <v>4933</v>
      </c>
      <c r="C49" s="29">
        <v>8.0068729582108758E-4</v>
      </c>
      <c r="D49" s="19">
        <v>516571486.9200002</v>
      </c>
      <c r="E49" s="29">
        <v>6.7958733242610364E-3</v>
      </c>
      <c r="F49" s="19">
        <v>2275087.13</v>
      </c>
      <c r="G49" s="29">
        <v>8.221613452281917E-4</v>
      </c>
      <c r="H49" s="19">
        <v>516734306.71000004</v>
      </c>
      <c r="I49" s="29">
        <v>6.2230495697871042E-3</v>
      </c>
      <c r="J49" s="19">
        <v>6103453.9400000013</v>
      </c>
      <c r="K49" s="29">
        <v>6.2804812101154104E-4</v>
      </c>
      <c r="L49" s="19">
        <v>125148871.25</v>
      </c>
      <c r="M49" s="29">
        <v>1.5066209442775211E-2</v>
      </c>
    </row>
    <row r="50" spans="1:13">
      <c r="A50" s="18" t="s">
        <v>117</v>
      </c>
      <c r="B50" s="19">
        <v>3670</v>
      </c>
      <c r="C50" s="29">
        <v>5.9568667659910628E-4</v>
      </c>
      <c r="D50" s="19">
        <v>420941311.9000001</v>
      </c>
      <c r="E50" s="29">
        <v>5.5377888734762419E-3</v>
      </c>
      <c r="F50" s="19">
        <v>2446103.3499999992</v>
      </c>
      <c r="G50" s="29">
        <v>8.8396246204565615E-4</v>
      </c>
      <c r="H50" s="19">
        <v>421020392.75999999</v>
      </c>
      <c r="I50" s="29">
        <v>5.0703635117981842E-3</v>
      </c>
      <c r="J50" s="19">
        <v>4281524.71</v>
      </c>
      <c r="K50" s="29">
        <v>4.4057079411333818E-4</v>
      </c>
      <c r="L50" s="19">
        <v>104538077.07000001</v>
      </c>
      <c r="M50" s="29">
        <v>1.2584952210518615E-2</v>
      </c>
    </row>
    <row r="51" spans="1:13">
      <c r="A51" s="18" t="s">
        <v>118</v>
      </c>
      <c r="B51" s="19">
        <v>2788</v>
      </c>
      <c r="C51" s="29">
        <v>4.5252709928019299E-4</v>
      </c>
      <c r="D51" s="19">
        <v>348053483.76000017</v>
      </c>
      <c r="E51" s="29">
        <v>4.5788965237003451E-3</v>
      </c>
      <c r="F51" s="19">
        <v>1426760.2999999998</v>
      </c>
      <c r="G51" s="29">
        <v>5.155965906088961E-4</v>
      </c>
      <c r="H51" s="19">
        <v>348072451.61000001</v>
      </c>
      <c r="I51" s="29">
        <v>4.1918488711104474E-3</v>
      </c>
      <c r="J51" s="19">
        <v>3246767.4299999992</v>
      </c>
      <c r="K51" s="29">
        <v>3.3409381045856949E-4</v>
      </c>
      <c r="L51" s="19">
        <v>88705900.710000008</v>
      </c>
      <c r="M51" s="29">
        <v>1.0678975092289395E-2</v>
      </c>
    </row>
    <row r="52" spans="1:13">
      <c r="A52" s="18" t="s">
        <v>119</v>
      </c>
      <c r="B52" s="19">
        <v>2035</v>
      </c>
      <c r="C52" s="29">
        <v>3.3030582748751533E-4</v>
      </c>
      <c r="D52" s="19">
        <v>274497181.85000002</v>
      </c>
      <c r="E52" s="29">
        <v>3.6112099156726044E-3</v>
      </c>
      <c r="F52" s="19">
        <v>925954.11999999988</v>
      </c>
      <c r="G52" s="29">
        <v>3.3461737569531519E-4</v>
      </c>
      <c r="H52" s="19">
        <v>274578056.08999997</v>
      </c>
      <c r="I52" s="29">
        <v>3.3067532610773841E-3</v>
      </c>
      <c r="J52" s="19">
        <v>2290245.42</v>
      </c>
      <c r="K52" s="29">
        <v>2.3566727083161821E-4</v>
      </c>
      <c r="L52" s="19">
        <v>72063340.159999996</v>
      </c>
      <c r="M52" s="29">
        <v>8.6754388205999428E-3</v>
      </c>
    </row>
    <row r="53" spans="1:13">
      <c r="A53" s="18" t="s">
        <v>120</v>
      </c>
      <c r="B53" s="19">
        <v>1624</v>
      </c>
      <c r="C53" s="29">
        <v>2.63595412206253E-4</v>
      </c>
      <c r="D53" s="19">
        <v>235042607.18000001</v>
      </c>
      <c r="E53" s="29">
        <v>3.092156312620289E-3</v>
      </c>
      <c r="F53" s="19">
        <v>766650.78000000014</v>
      </c>
      <c r="G53" s="29">
        <v>2.7704900981310662E-4</v>
      </c>
      <c r="H53" s="19">
        <v>235158478.53999999</v>
      </c>
      <c r="I53" s="29">
        <v>2.8320218915354953E-3</v>
      </c>
      <c r="J53" s="19">
        <v>1817999.6000000003</v>
      </c>
      <c r="K53" s="29">
        <v>1.8707296622602729E-4</v>
      </c>
      <c r="L53" s="19">
        <v>62423081.350000009</v>
      </c>
      <c r="M53" s="29">
        <v>7.5148837403716919E-3</v>
      </c>
    </row>
    <row r="54" spans="1:13">
      <c r="A54" s="18" t="s">
        <v>121</v>
      </c>
      <c r="B54" s="19">
        <v>1356</v>
      </c>
      <c r="C54" s="29">
        <v>2.2009567669438367E-4</v>
      </c>
      <c r="D54" s="19">
        <v>209860529.66999996</v>
      </c>
      <c r="E54" s="29">
        <v>2.7608677821207607E-3</v>
      </c>
      <c r="F54" s="19">
        <v>622954.90999999992</v>
      </c>
      <c r="G54" s="29">
        <v>2.2512080529509524E-4</v>
      </c>
      <c r="H54" s="19">
        <v>209889060.19</v>
      </c>
      <c r="I54" s="29">
        <v>2.5277013907486355E-3</v>
      </c>
      <c r="J54" s="19">
        <v>1612151.9700000007</v>
      </c>
      <c r="K54" s="29">
        <v>1.6589115368069026E-4</v>
      </c>
      <c r="L54" s="19">
        <v>54969594.619999997</v>
      </c>
      <c r="M54" s="29">
        <v>6.6175860577677359E-3</v>
      </c>
    </row>
    <row r="55" spans="1:13">
      <c r="A55" s="18" t="s">
        <v>122</v>
      </c>
      <c r="B55" s="19">
        <v>1023</v>
      </c>
      <c r="C55" s="29">
        <v>1.6604563219642664E-4</v>
      </c>
      <c r="D55" s="19">
        <v>168574083.88999999</v>
      </c>
      <c r="E55" s="29">
        <v>2.2177145833200229E-3</v>
      </c>
      <c r="F55" s="19">
        <v>369510.23</v>
      </c>
      <c r="G55" s="29">
        <v>1.3353204093435249E-4</v>
      </c>
      <c r="H55" s="19">
        <v>168648800.90000001</v>
      </c>
      <c r="I55" s="29">
        <v>2.0310434864833902E-3</v>
      </c>
      <c r="J55" s="19">
        <v>1162448.79</v>
      </c>
      <c r="K55" s="29">
        <v>1.1961649674243946E-4</v>
      </c>
      <c r="L55" s="19">
        <v>44763898.340000004</v>
      </c>
      <c r="M55" s="29">
        <v>5.3889600531697775E-3</v>
      </c>
    </row>
    <row r="56" spans="1:13">
      <c r="A56" s="18" t="s">
        <v>123</v>
      </c>
      <c r="B56" s="19">
        <v>882</v>
      </c>
      <c r="C56" s="29">
        <v>1.4315957731891329E-4</v>
      </c>
      <c r="D56" s="19">
        <v>154192900.06999996</v>
      </c>
      <c r="E56" s="29">
        <v>2.0285196587678514E-3</v>
      </c>
      <c r="F56" s="19">
        <v>397386.97</v>
      </c>
      <c r="G56" s="29">
        <v>1.4360601909402699E-4</v>
      </c>
      <c r="H56" s="19">
        <v>154237059.45000002</v>
      </c>
      <c r="I56" s="29">
        <v>1.8574823734206223E-3</v>
      </c>
      <c r="J56" s="19">
        <v>951019.15000000026</v>
      </c>
      <c r="K56" s="29">
        <v>9.7860292889093703E-5</v>
      </c>
      <c r="L56" s="19">
        <v>41024168.149999999</v>
      </c>
      <c r="M56" s="29">
        <v>4.9387477760693592E-3</v>
      </c>
    </row>
    <row r="57" spans="1:13">
      <c r="A57" s="18" t="s">
        <v>124</v>
      </c>
      <c r="B57" s="19">
        <v>1379</v>
      </c>
      <c r="C57" s="29">
        <v>2.2382886295099934E-4</v>
      </c>
      <c r="D57" s="19">
        <v>261376633.66999999</v>
      </c>
      <c r="E57" s="29">
        <v>3.4385995691206032E-3</v>
      </c>
      <c r="F57" s="19">
        <v>889741.63</v>
      </c>
      <c r="G57" s="29">
        <v>3.2153105952751975E-4</v>
      </c>
      <c r="H57" s="19">
        <v>261397190.42999998</v>
      </c>
      <c r="I57" s="29">
        <v>3.1480156287782409E-3</v>
      </c>
      <c r="J57" s="19">
        <v>1418021.3000000003</v>
      </c>
      <c r="K57" s="29">
        <v>1.4591502152293506E-4</v>
      </c>
      <c r="L57" s="19">
        <v>70753849.25</v>
      </c>
      <c r="M57" s="29">
        <v>8.5177940562771465E-3</v>
      </c>
    </row>
    <row r="58" spans="1:13">
      <c r="A58" s="18" t="s">
        <v>125</v>
      </c>
      <c r="B58" s="19">
        <v>1052</v>
      </c>
      <c r="C58" s="29">
        <v>1.7075269312868114E-4</v>
      </c>
      <c r="D58" s="19">
        <v>220357573.89000002</v>
      </c>
      <c r="E58" s="29">
        <v>2.898964027470312E-3</v>
      </c>
      <c r="F58" s="19">
        <v>794196.7</v>
      </c>
      <c r="G58" s="29">
        <v>2.8700343764319504E-4</v>
      </c>
      <c r="H58" s="19">
        <v>220419719.03000003</v>
      </c>
      <c r="I58" s="29">
        <v>2.6545224883859852E-3</v>
      </c>
      <c r="J58" s="19">
        <v>1042548.3999999999</v>
      </c>
      <c r="K58" s="29">
        <v>1.0727869336285813E-4</v>
      </c>
      <c r="L58" s="19">
        <v>58314743.539999992</v>
      </c>
      <c r="M58" s="29">
        <v>7.0202961560898829E-3</v>
      </c>
    </row>
    <row r="59" spans="1:13">
      <c r="A59" s="18" t="s">
        <v>126</v>
      </c>
      <c r="B59" s="19">
        <v>1090</v>
      </c>
      <c r="C59" s="29">
        <v>1.7692056607439396E-4</v>
      </c>
      <c r="D59" s="19">
        <v>254746249.63999993</v>
      </c>
      <c r="E59" s="29">
        <v>3.3513720486321136E-3</v>
      </c>
      <c r="F59" s="19">
        <v>849802.8</v>
      </c>
      <c r="G59" s="29">
        <v>3.0709813440274003E-4</v>
      </c>
      <c r="H59" s="19">
        <v>254755301.38</v>
      </c>
      <c r="I59" s="29">
        <v>3.0680271235475E-3</v>
      </c>
      <c r="J59" s="19">
        <v>1184139.0200000003</v>
      </c>
      <c r="K59" s="29">
        <v>1.2184843104221863E-4</v>
      </c>
      <c r="L59" s="19">
        <v>68529464.360000014</v>
      </c>
      <c r="M59" s="29">
        <v>8.2500085916592681E-3</v>
      </c>
    </row>
    <row r="60" spans="1:13">
      <c r="A60" s="18" t="s">
        <v>127</v>
      </c>
      <c r="B60" s="19">
        <v>770</v>
      </c>
      <c r="C60" s="29">
        <v>1.2498058337365444E-4</v>
      </c>
      <c r="D60" s="19">
        <v>203319773.41000006</v>
      </c>
      <c r="E60" s="29">
        <v>2.6748193800828243E-3</v>
      </c>
      <c r="F60" s="19">
        <v>945847.19000000006</v>
      </c>
      <c r="G60" s="29">
        <v>3.4180624902515499E-4</v>
      </c>
      <c r="H60" s="19">
        <v>203471986.00000003</v>
      </c>
      <c r="I60" s="29">
        <v>2.4504203388447552E-3</v>
      </c>
      <c r="J60" s="19">
        <v>771088.73</v>
      </c>
      <c r="K60" s="29">
        <v>7.9345372762766421E-5</v>
      </c>
      <c r="L60" s="19">
        <v>52447203.030000001</v>
      </c>
      <c r="M60" s="29">
        <v>6.3139246694383167E-3</v>
      </c>
    </row>
    <row r="61" spans="1:13">
      <c r="A61" s="18" t="s">
        <v>128</v>
      </c>
      <c r="B61" s="19">
        <v>572</v>
      </c>
      <c r="C61" s="29">
        <v>9.2842719077571877E-5</v>
      </c>
      <c r="D61" s="19">
        <v>168133081.5800001</v>
      </c>
      <c r="E61" s="29">
        <v>2.2119128774373874E-3</v>
      </c>
      <c r="F61" s="19">
        <v>638090.78</v>
      </c>
      <c r="G61" s="29">
        <v>2.3059054184993178E-4</v>
      </c>
      <c r="H61" s="19">
        <v>168134322.55000001</v>
      </c>
      <c r="I61" s="29">
        <v>2.0248476054802174E-3</v>
      </c>
      <c r="J61" s="19">
        <v>575408.35000000009</v>
      </c>
      <c r="K61" s="29">
        <v>5.9209774757774471E-5</v>
      </c>
      <c r="L61" s="19">
        <v>42982338.870000005</v>
      </c>
      <c r="M61" s="29">
        <v>5.1744847020005228E-3</v>
      </c>
    </row>
    <row r="62" spans="1:13">
      <c r="A62" s="18" t="s">
        <v>129</v>
      </c>
      <c r="B62" s="19">
        <v>403</v>
      </c>
      <c r="C62" s="29">
        <v>6.541191571374382E-5</v>
      </c>
      <c r="D62" s="19">
        <v>130762804.28000005</v>
      </c>
      <c r="E62" s="29">
        <v>1.7202797210323791E-3</v>
      </c>
      <c r="F62" s="19">
        <v>237256.14</v>
      </c>
      <c r="G62" s="29">
        <v>8.5738618382518041E-5</v>
      </c>
      <c r="H62" s="19">
        <v>130775085.61</v>
      </c>
      <c r="I62" s="29">
        <v>1.5749289909270754E-3</v>
      </c>
      <c r="J62" s="19">
        <v>358070.88</v>
      </c>
      <c r="K62" s="29">
        <v>3.6845652573721057E-5</v>
      </c>
      <c r="L62" s="19">
        <v>33081609.43</v>
      </c>
      <c r="M62" s="29">
        <v>3.982572526609723E-3</v>
      </c>
    </row>
    <row r="63" spans="1:13">
      <c r="A63" s="18" t="s">
        <v>130</v>
      </c>
      <c r="B63" s="19">
        <v>316</v>
      </c>
      <c r="C63" s="29">
        <v>5.1290732916980265E-5</v>
      </c>
      <c r="D63" s="19">
        <v>111782638.06</v>
      </c>
      <c r="E63" s="29">
        <v>1.470581840737808E-3</v>
      </c>
      <c r="F63" s="19">
        <v>350185.65</v>
      </c>
      <c r="G63" s="29">
        <v>1.2654860611145417E-4</v>
      </c>
      <c r="H63" s="19">
        <v>111788959.34999999</v>
      </c>
      <c r="I63" s="29">
        <v>1.3462783994722964E-3</v>
      </c>
      <c r="J63" s="19">
        <v>307920.59000000003</v>
      </c>
      <c r="K63" s="29">
        <v>3.1685165460635081E-5</v>
      </c>
      <c r="L63" s="19">
        <v>27815760.199999999</v>
      </c>
      <c r="M63" s="29">
        <v>3.348636426341008E-3</v>
      </c>
    </row>
    <row r="64" spans="1:13">
      <c r="A64" s="18" t="s">
        <v>131</v>
      </c>
      <c r="B64" s="19">
        <v>273</v>
      </c>
      <c r="C64" s="29">
        <v>4.4311297741568396E-5</v>
      </c>
      <c r="D64" s="19">
        <v>104936202.17</v>
      </c>
      <c r="E64" s="29">
        <v>1.3805120010172121E-3</v>
      </c>
      <c r="F64" s="19">
        <v>161629.99000000002</v>
      </c>
      <c r="G64" s="29">
        <v>5.8409160798874191E-5</v>
      </c>
      <c r="H64" s="19">
        <v>104977796.91</v>
      </c>
      <c r="I64" s="29">
        <v>1.2642513288064041E-3</v>
      </c>
      <c r="J64" s="19">
        <v>277327.77999999997</v>
      </c>
      <c r="K64" s="29">
        <v>2.8537151725159405E-5</v>
      </c>
      <c r="L64" s="19">
        <v>26015187.790000003</v>
      </c>
      <c r="M64" s="29">
        <v>3.1318721776906833E-3</v>
      </c>
    </row>
    <row r="65" spans="1:13">
      <c r="A65" s="18" t="s">
        <v>132</v>
      </c>
      <c r="B65" s="19">
        <v>349</v>
      </c>
      <c r="C65" s="29">
        <v>5.6647043632994029E-5</v>
      </c>
      <c r="D65" s="19">
        <v>147703755.72000003</v>
      </c>
      <c r="E65" s="29">
        <v>1.9431502489144707E-3</v>
      </c>
      <c r="F65" s="19">
        <v>119108.90000000001</v>
      </c>
      <c r="G65" s="29">
        <v>4.3043069498903182E-5</v>
      </c>
      <c r="H65" s="19">
        <v>147703755.72</v>
      </c>
      <c r="I65" s="29">
        <v>1.778801565047118E-3</v>
      </c>
      <c r="J65" s="19">
        <v>356345.31</v>
      </c>
      <c r="K65" s="29">
        <v>3.6668090654383646E-5</v>
      </c>
      <c r="L65" s="19">
        <v>36248602.170000002</v>
      </c>
      <c r="M65" s="29">
        <v>4.3638350617649377E-3</v>
      </c>
    </row>
    <row r="66" spans="1:13">
      <c r="A66" s="18" t="s">
        <v>133</v>
      </c>
      <c r="B66" s="19">
        <v>248</v>
      </c>
      <c r="C66" s="29">
        <v>4.0253486593073122E-5</v>
      </c>
      <c r="D66" s="19">
        <v>117640129.51000001</v>
      </c>
      <c r="E66" s="29">
        <v>1.5476413976434468E-3</v>
      </c>
      <c r="F66" s="19">
        <v>103645.14</v>
      </c>
      <c r="G66" s="29">
        <v>3.7454841445463353E-5</v>
      </c>
      <c r="H66" s="19">
        <v>117640728.02000001</v>
      </c>
      <c r="I66" s="29">
        <v>1.4167514569632797E-3</v>
      </c>
      <c r="J66" s="19">
        <v>224654.31</v>
      </c>
      <c r="K66" s="29">
        <v>2.3117028269511971E-5</v>
      </c>
      <c r="L66" s="19">
        <v>30209005.5</v>
      </c>
      <c r="M66" s="29">
        <v>3.6367503707785001E-3</v>
      </c>
    </row>
    <row r="67" spans="1:13">
      <c r="A67" s="18" t="s">
        <v>134</v>
      </c>
      <c r="B67" s="19">
        <v>174</v>
      </c>
      <c r="C67" s="29">
        <v>2.8242365593527109E-5</v>
      </c>
      <c r="D67" s="19">
        <v>91268002.889999986</v>
      </c>
      <c r="E67" s="29">
        <v>1.2006969062440444E-3</v>
      </c>
      <c r="F67" s="19">
        <v>90002.97</v>
      </c>
      <c r="G67" s="29">
        <v>3.2524891866331549E-5</v>
      </c>
      <c r="H67" s="19">
        <v>91273162.340000004</v>
      </c>
      <c r="I67" s="29">
        <v>1.0992059289607324E-3</v>
      </c>
      <c r="J67" s="19">
        <v>202151.03999999998</v>
      </c>
      <c r="K67" s="29">
        <v>2.0801431792656212E-5</v>
      </c>
      <c r="L67" s="19">
        <v>18790049.850000001</v>
      </c>
      <c r="M67" s="29">
        <v>2.2620645608123053E-3</v>
      </c>
    </row>
    <row r="68" spans="1:13">
      <c r="A68" s="18" t="s">
        <v>135</v>
      </c>
      <c r="B68" s="19">
        <v>151</v>
      </c>
      <c r="C68" s="29">
        <v>2.4509179336911456E-5</v>
      </c>
      <c r="D68" s="19">
        <v>86808870.870000005</v>
      </c>
      <c r="E68" s="29">
        <v>1.1420337838855912E-3</v>
      </c>
      <c r="F68" s="19">
        <v>16373.560000000001</v>
      </c>
      <c r="G68" s="29">
        <v>5.917007721710646E-6</v>
      </c>
      <c r="H68" s="19">
        <v>86808870.870000005</v>
      </c>
      <c r="I68" s="29">
        <v>1.0454423085642659E-3</v>
      </c>
      <c r="J68" s="19">
        <v>173227.14</v>
      </c>
      <c r="K68" s="29">
        <v>1.7825149637354868E-5</v>
      </c>
      <c r="L68" s="19">
        <v>20129317.490000002</v>
      </c>
      <c r="M68" s="29">
        <v>2.4232940354582564E-3</v>
      </c>
    </row>
    <row r="69" spans="1:13">
      <c r="A69" s="18" t="s">
        <v>136</v>
      </c>
      <c r="B69" s="19">
        <v>119</v>
      </c>
      <c r="C69" s="29">
        <v>1.9315181066837505E-5</v>
      </c>
      <c r="D69" s="19">
        <v>74341662.920000017</v>
      </c>
      <c r="E69" s="29">
        <v>9.7801860286856148E-4</v>
      </c>
      <c r="F69" s="19">
        <v>234797.44</v>
      </c>
      <c r="G69" s="29">
        <v>8.4850103796479931E-5</v>
      </c>
      <c r="H69" s="19">
        <v>74341662.920000002</v>
      </c>
      <c r="I69" s="29">
        <v>8.9529928136008335E-4</v>
      </c>
      <c r="J69" s="19">
        <v>120042.82</v>
      </c>
      <c r="K69" s="29">
        <v>1.2352459489835461E-5</v>
      </c>
      <c r="L69" s="19">
        <v>17005343.960000001</v>
      </c>
      <c r="M69" s="29">
        <v>2.0472104237839253E-3</v>
      </c>
    </row>
    <row r="70" spans="1:13">
      <c r="A70" s="18" t="s">
        <v>137</v>
      </c>
      <c r="B70" s="19">
        <v>78</v>
      </c>
      <c r="C70" s="29">
        <v>1.2660370783305256E-5</v>
      </c>
      <c r="D70" s="19">
        <v>52534123.920000002</v>
      </c>
      <c r="E70" s="29">
        <v>6.9112457888455129E-4</v>
      </c>
      <c r="F70" s="19">
        <v>131487.25</v>
      </c>
      <c r="G70" s="29">
        <v>4.7516305162499671E-5</v>
      </c>
      <c r="H70" s="19">
        <v>52534123.919999994</v>
      </c>
      <c r="I70" s="29">
        <v>6.3267031628107631E-4</v>
      </c>
      <c r="J70" s="19">
        <v>86051.11</v>
      </c>
      <c r="K70" s="29">
        <v>8.8546974348851095E-6</v>
      </c>
      <c r="L70" s="19">
        <v>12269127.41</v>
      </c>
      <c r="M70" s="29">
        <v>1.4770348417277809E-3</v>
      </c>
    </row>
    <row r="71" spans="1:13">
      <c r="A71" s="18" t="s">
        <v>138</v>
      </c>
      <c r="B71" s="19">
        <v>128</v>
      </c>
      <c r="C71" s="29">
        <v>2.0775993080295806E-5</v>
      </c>
      <c r="D71" s="19">
        <v>95458701.270000011</v>
      </c>
      <c r="E71" s="29">
        <v>1.2558285889864886E-3</v>
      </c>
      <c r="F71" s="19">
        <v>371144.98</v>
      </c>
      <c r="G71" s="29">
        <v>1.3412279996128778E-4</v>
      </c>
      <c r="H71" s="19">
        <v>95458701.269999996</v>
      </c>
      <c r="I71" s="29">
        <v>1.1496125226384414E-3</v>
      </c>
      <c r="J71" s="19">
        <v>100339.60999999999</v>
      </c>
      <c r="K71" s="29">
        <v>1.0324990430505454E-5</v>
      </c>
      <c r="L71" s="19">
        <v>21658582.550000001</v>
      </c>
      <c r="M71" s="29">
        <v>2.607396596331159E-3</v>
      </c>
    </row>
    <row r="72" spans="1:13">
      <c r="A72" s="18" t="s">
        <v>139</v>
      </c>
      <c r="B72" s="19">
        <v>96</v>
      </c>
      <c r="C72" s="29">
        <v>1.5581994810221852E-5</v>
      </c>
      <c r="D72" s="19">
        <v>81332976.320000008</v>
      </c>
      <c r="E72" s="29">
        <v>1.0699944115216758E-3</v>
      </c>
      <c r="F72" s="19">
        <v>220482.77000000002</v>
      </c>
      <c r="G72" s="29">
        <v>7.9677129017400756E-5</v>
      </c>
      <c r="H72" s="19">
        <v>81332976.320000008</v>
      </c>
      <c r="I72" s="29">
        <v>9.7949591642215966E-4</v>
      </c>
      <c r="J72" s="19">
        <v>114632.43</v>
      </c>
      <c r="K72" s="29">
        <v>1.1795727956044343E-5</v>
      </c>
      <c r="L72" s="19">
        <v>16425845.48</v>
      </c>
      <c r="M72" s="29">
        <v>1.9774467464591097E-3</v>
      </c>
    </row>
    <row r="73" spans="1:13">
      <c r="A73" s="18" t="s">
        <v>140</v>
      </c>
      <c r="B73" s="19">
        <v>450</v>
      </c>
      <c r="C73" s="29">
        <v>7.3040600672914937E-5</v>
      </c>
      <c r="D73" s="19">
        <v>967879573.20000005</v>
      </c>
      <c r="E73" s="29">
        <v>1.2733159183494941E-2</v>
      </c>
      <c r="F73" s="19">
        <v>834673.08000000007</v>
      </c>
      <c r="G73" s="29">
        <v>3.0163062030883988E-4</v>
      </c>
      <c r="H73" s="19">
        <v>967881578.75999999</v>
      </c>
      <c r="I73" s="29">
        <v>1.1656232156630522E-2</v>
      </c>
      <c r="J73" s="19">
        <v>472771.49</v>
      </c>
      <c r="K73" s="29">
        <v>4.8648396282044606E-5</v>
      </c>
      <c r="L73" s="19">
        <v>168647888.22</v>
      </c>
      <c r="M73" s="29">
        <v>2.0302895109046079E-2</v>
      </c>
    </row>
    <row r="74" spans="1:13">
      <c r="A74" s="18" t="s">
        <v>141</v>
      </c>
      <c r="B74" s="19">
        <v>6160957</v>
      </c>
      <c r="C74" s="29">
        <v>1</v>
      </c>
      <c r="D74" s="19">
        <v>76012524405.929932</v>
      </c>
      <c r="E74" s="29">
        <v>1</v>
      </c>
      <c r="F74" s="19">
        <v>2767202743.3599997</v>
      </c>
      <c r="G74" s="29">
        <v>1</v>
      </c>
      <c r="H74" s="19">
        <v>83035544055.240097</v>
      </c>
      <c r="I74" s="29">
        <v>1</v>
      </c>
      <c r="J74" s="19">
        <v>9718131040.9299736</v>
      </c>
      <c r="K74" s="29">
        <v>1</v>
      </c>
      <c r="L74" s="19">
        <v>8306593090.0100012</v>
      </c>
      <c r="M74" s="29">
        <v>1</v>
      </c>
    </row>
    <row r="78" spans="1:13">
      <c r="A78" s="71" t="s">
        <v>0</v>
      </c>
      <c r="B78" s="16" t="s">
        <v>1</v>
      </c>
    </row>
    <row r="79" spans="1:13" ht="15" hidden="1" customHeight="1">
      <c r="A79" s="15" t="s">
        <v>62</v>
      </c>
      <c r="B79" s="16" t="s">
        <v>63</v>
      </c>
    </row>
    <row r="81" spans="1:13">
      <c r="A81" s="16"/>
      <c r="B81" s="15" t="s">
        <v>4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30">
      <c r="A82" s="16"/>
      <c r="B82" s="17" t="s">
        <v>66</v>
      </c>
      <c r="C82" s="17"/>
      <c r="D82" s="17" t="s">
        <v>67</v>
      </c>
      <c r="E82" s="17"/>
      <c r="F82" s="28" t="s">
        <v>68</v>
      </c>
      <c r="G82" s="28"/>
      <c r="H82" s="28" t="s">
        <v>69</v>
      </c>
      <c r="I82" s="28"/>
      <c r="J82" s="17" t="s">
        <v>70</v>
      </c>
      <c r="K82" s="17"/>
      <c r="L82" s="17" t="s">
        <v>71</v>
      </c>
      <c r="M82" s="17"/>
    </row>
    <row r="83" spans="1:13" s="8" customFormat="1" ht="45">
      <c r="A83" s="42" t="s">
        <v>142</v>
      </c>
      <c r="B83" s="28" t="s">
        <v>21</v>
      </c>
      <c r="C83" s="28" t="s">
        <v>73</v>
      </c>
      <c r="D83" s="28" t="s">
        <v>21</v>
      </c>
      <c r="E83" s="28" t="s">
        <v>73</v>
      </c>
      <c r="F83" s="28" t="s">
        <v>21</v>
      </c>
      <c r="G83" s="28" t="s">
        <v>73</v>
      </c>
      <c r="H83" s="28" t="s">
        <v>21</v>
      </c>
      <c r="I83" s="28" t="s">
        <v>73</v>
      </c>
      <c r="J83" s="28" t="s">
        <v>21</v>
      </c>
      <c r="K83" s="28" t="s">
        <v>73</v>
      </c>
      <c r="L83" s="28" t="s">
        <v>21</v>
      </c>
      <c r="M83" s="28" t="s">
        <v>73</v>
      </c>
    </row>
    <row r="84" spans="1:13">
      <c r="A84" s="18" t="s">
        <v>74</v>
      </c>
      <c r="B84" s="19">
        <v>564611</v>
      </c>
      <c r="C84" s="29">
        <v>9.1643392414522615E-2</v>
      </c>
      <c r="D84" s="19">
        <v>0</v>
      </c>
      <c r="E84" s="29">
        <v>0</v>
      </c>
      <c r="F84" s="19">
        <v>248012509.25999999</v>
      </c>
      <c r="G84" s="29">
        <v>8.9625709520241958E-2</v>
      </c>
      <c r="H84" s="19">
        <v>1449443244.5200005</v>
      </c>
      <c r="I84" s="29">
        <v>1.7455696364869315E-2</v>
      </c>
      <c r="J84" s="19">
        <v>309134710.57000005</v>
      </c>
      <c r="K84" s="29">
        <v>3.1810099006487312E-2</v>
      </c>
      <c r="L84" s="19">
        <v>17802230.039999999</v>
      </c>
      <c r="M84" s="29">
        <v>2.1431445897367972E-3</v>
      </c>
    </row>
    <row r="85" spans="1:13">
      <c r="A85" s="18" t="s">
        <v>143</v>
      </c>
      <c r="B85" s="19">
        <v>1261545</v>
      </c>
      <c r="C85" s="29">
        <v>0.20476445461313883</v>
      </c>
      <c r="D85" s="19">
        <v>151449491.66000006</v>
      </c>
      <c r="E85" s="29">
        <v>1.9924281273861377E-3</v>
      </c>
      <c r="F85" s="19">
        <v>1054667212.9200001</v>
      </c>
      <c r="G85" s="29">
        <v>0.38113116772911243</v>
      </c>
      <c r="H85" s="19">
        <v>4014790082.1800003</v>
      </c>
      <c r="I85" s="29">
        <v>4.8350259251738359E-2</v>
      </c>
      <c r="J85" s="19">
        <v>829741624.46000004</v>
      </c>
      <c r="K85" s="29">
        <v>8.538078165085107E-2</v>
      </c>
      <c r="L85" s="19">
        <v>67862361.599999994</v>
      </c>
      <c r="M85" s="29">
        <v>8.1696985592824185E-3</v>
      </c>
    </row>
    <row r="86" spans="1:13">
      <c r="A86" s="18" t="s">
        <v>144</v>
      </c>
      <c r="B86" s="19">
        <v>1512186</v>
      </c>
      <c r="C86" s="29">
        <v>0.24544660837593898</v>
      </c>
      <c r="D86" s="19">
        <v>526478701.42999995</v>
      </c>
      <c r="E86" s="29">
        <v>6.9262099311219296E-3</v>
      </c>
      <c r="F86" s="19">
        <v>1224149022.6500001</v>
      </c>
      <c r="G86" s="29">
        <v>0.44237778586602977</v>
      </c>
      <c r="H86" s="19">
        <v>5081702963.9700003</v>
      </c>
      <c r="I86" s="29">
        <v>6.1199128900623019E-2</v>
      </c>
      <c r="J86" s="19">
        <v>1023958424.6</v>
      </c>
      <c r="K86" s="29">
        <v>0.10536577663826321</v>
      </c>
      <c r="L86" s="19">
        <v>100431962.80999999</v>
      </c>
      <c r="M86" s="29">
        <v>1.2090632311192106E-2</v>
      </c>
    </row>
    <row r="87" spans="1:13">
      <c r="A87" s="18" t="s">
        <v>145</v>
      </c>
      <c r="B87" s="19">
        <v>1752092</v>
      </c>
      <c r="C87" s="29">
        <v>0.28438633803157531</v>
      </c>
      <c r="D87" s="19">
        <v>1124199924.0899997</v>
      </c>
      <c r="E87" s="29">
        <v>1.4789667003906239E-2</v>
      </c>
      <c r="F87" s="19">
        <v>1361221293.24</v>
      </c>
      <c r="G87" s="29">
        <v>0.49191238210004612</v>
      </c>
      <c r="H87" s="19">
        <v>6197731950.8299999</v>
      </c>
      <c r="I87" s="29">
        <v>7.4639505543636908E-2</v>
      </c>
      <c r="J87" s="19">
        <v>1218021095.6900001</v>
      </c>
      <c r="K87" s="29">
        <v>0.12533491167798061</v>
      </c>
      <c r="L87" s="19">
        <v>138861107.64999998</v>
      </c>
      <c r="M87" s="29">
        <v>1.671697483496604E-2</v>
      </c>
    </row>
    <row r="88" spans="1:13">
      <c r="A88" s="18" t="s">
        <v>146</v>
      </c>
      <c r="B88" s="19">
        <v>1988549</v>
      </c>
      <c r="C88" s="29">
        <v>0.32276625206116516</v>
      </c>
      <c r="D88" s="19">
        <v>1959338187.7999997</v>
      </c>
      <c r="E88" s="29">
        <v>2.5776517792469825E-2</v>
      </c>
      <c r="F88" s="19">
        <v>1484665833.49</v>
      </c>
      <c r="G88" s="29">
        <v>0.53652224689806627</v>
      </c>
      <c r="H88" s="19">
        <v>7424434523</v>
      </c>
      <c r="I88" s="29">
        <v>8.9412728097028327E-2</v>
      </c>
      <c r="J88" s="19">
        <v>1430431486.8400002</v>
      </c>
      <c r="K88" s="29">
        <v>0.14719203526021968</v>
      </c>
      <c r="L88" s="19">
        <v>180835195.60999998</v>
      </c>
      <c r="M88" s="29">
        <v>2.1770079941376093E-2</v>
      </c>
    </row>
    <row r="89" spans="1:13">
      <c r="A89" s="18" t="s">
        <v>147</v>
      </c>
      <c r="B89" s="19">
        <v>2304788</v>
      </c>
      <c r="C89" s="29">
        <v>0.37409577765272506</v>
      </c>
      <c r="D89" s="19">
        <v>3368355303.7200003</v>
      </c>
      <c r="E89" s="29">
        <v>4.4313161943312938E-2</v>
      </c>
      <c r="F89" s="19">
        <v>1595242462.74</v>
      </c>
      <c r="G89" s="29">
        <v>0.57648196055306766</v>
      </c>
      <c r="H89" s="19">
        <v>9186946123.7900009</v>
      </c>
      <c r="I89" s="29">
        <v>0.1106387177722146</v>
      </c>
      <c r="J89" s="19">
        <v>1761208786.1200004</v>
      </c>
      <c r="K89" s="29">
        <v>0.18122916625658733</v>
      </c>
      <c r="L89" s="19">
        <v>223613477.64999998</v>
      </c>
      <c r="M89" s="29">
        <v>2.6919998996812633E-2</v>
      </c>
    </row>
    <row r="90" spans="1:13">
      <c r="A90" s="18" t="s">
        <v>148</v>
      </c>
      <c r="B90" s="19">
        <v>2596753</v>
      </c>
      <c r="C90" s="29">
        <v>0.42148533093154195</v>
      </c>
      <c r="D90" s="19">
        <v>4961368057.9799995</v>
      </c>
      <c r="E90" s="29">
        <v>6.5270402433746169E-2</v>
      </c>
      <c r="F90" s="19">
        <v>1684270521.1399999</v>
      </c>
      <c r="G90" s="29">
        <v>0.60865454299706312</v>
      </c>
      <c r="H90" s="19">
        <v>11031239057.400002</v>
      </c>
      <c r="I90" s="29">
        <v>0.13284960293704315</v>
      </c>
      <c r="J90" s="19">
        <v>2104414355.5500002</v>
      </c>
      <c r="K90" s="29">
        <v>0.21654517177086952</v>
      </c>
      <c r="L90" s="19">
        <v>270134009.45999998</v>
      </c>
      <c r="M90" s="29">
        <v>3.2520433652261004E-2</v>
      </c>
    </row>
    <row r="91" spans="1:13">
      <c r="A91" s="18" t="s">
        <v>149</v>
      </c>
      <c r="B91" s="19">
        <v>2868908</v>
      </c>
      <c r="C91" s="29">
        <v>0.46565947465629121</v>
      </c>
      <c r="D91" s="19">
        <v>6724764245.9099998</v>
      </c>
      <c r="E91" s="29">
        <v>8.8469160818784545E-2</v>
      </c>
      <c r="F91" s="19">
        <v>1765200142.4799998</v>
      </c>
      <c r="G91" s="29">
        <v>0.63790054657746331</v>
      </c>
      <c r="H91" s="19">
        <v>12981704588.000002</v>
      </c>
      <c r="I91" s="29">
        <v>0.15633912845038761</v>
      </c>
      <c r="J91" s="19">
        <v>2470176138.25</v>
      </c>
      <c r="K91" s="29">
        <v>0.25418222164800292</v>
      </c>
      <c r="L91" s="19">
        <v>316800072.15999997</v>
      </c>
      <c r="M91" s="29">
        <v>3.8138388232957073E-2</v>
      </c>
    </row>
    <row r="92" spans="1:13">
      <c r="A92" s="18" t="s">
        <v>150</v>
      </c>
      <c r="B92" s="19">
        <v>3099796</v>
      </c>
      <c r="C92" s="29">
        <v>0.50313547067444231</v>
      </c>
      <c r="D92" s="19">
        <v>8452751170.4299994</v>
      </c>
      <c r="E92" s="29">
        <v>0.1112020846102906</v>
      </c>
      <c r="F92" s="19">
        <v>1836753373.1399999</v>
      </c>
      <c r="G92" s="29">
        <v>0.66375814983103576</v>
      </c>
      <c r="H92" s="19">
        <v>14852808673.780003</v>
      </c>
      <c r="I92" s="29">
        <v>0.17887290127103939</v>
      </c>
      <c r="J92" s="19">
        <v>2816697712.1700001</v>
      </c>
      <c r="K92" s="29">
        <v>0.28983944549696639</v>
      </c>
      <c r="L92" s="19">
        <v>364761667.54999995</v>
      </c>
      <c r="M92" s="29">
        <v>4.3912307199528509E-2</v>
      </c>
    </row>
    <row r="93" spans="1:13">
      <c r="A93" s="18" t="s">
        <v>151</v>
      </c>
      <c r="B93" s="19">
        <v>3310896</v>
      </c>
      <c r="C93" s="29">
        <v>0.53739962801233643</v>
      </c>
      <c r="D93" s="19">
        <v>10246518160.65</v>
      </c>
      <c r="E93" s="29">
        <v>0.13480039297116991</v>
      </c>
      <c r="F93" s="19">
        <v>1900112595.8899999</v>
      </c>
      <c r="G93" s="29">
        <v>0.68665463723226894</v>
      </c>
      <c r="H93" s="19">
        <v>16760893780.280003</v>
      </c>
      <c r="I93" s="29">
        <v>0.20185203783490208</v>
      </c>
      <c r="J93" s="19">
        <v>3172412330.2200003</v>
      </c>
      <c r="K93" s="29">
        <v>0.32644263766960041</v>
      </c>
      <c r="L93" s="19">
        <v>412244306.07999998</v>
      </c>
      <c r="M93" s="29">
        <v>4.9628566322309602E-2</v>
      </c>
    </row>
    <row r="94" spans="1:13">
      <c r="A94" s="18" t="s">
        <v>152</v>
      </c>
      <c r="B94" s="19">
        <v>3510011</v>
      </c>
      <c r="C94" s="29">
        <v>0.56971847068564185</v>
      </c>
      <c r="D94" s="19">
        <v>12136673698.65</v>
      </c>
      <c r="E94" s="29">
        <v>0.15966676272763264</v>
      </c>
      <c r="F94" s="19">
        <v>1962928135.8099999</v>
      </c>
      <c r="G94" s="29">
        <v>0.7093546508365226</v>
      </c>
      <c r="H94" s="19">
        <v>18740931544.780003</v>
      </c>
      <c r="I94" s="29">
        <v>0.22569770280920229</v>
      </c>
      <c r="J94" s="19">
        <v>3540127322.4300003</v>
      </c>
      <c r="K94" s="29">
        <v>0.36428067367274652</v>
      </c>
      <c r="L94" s="19">
        <v>462791622.20999998</v>
      </c>
      <c r="M94" s="29">
        <v>5.5713770639202305E-2</v>
      </c>
    </row>
    <row r="95" spans="1:13">
      <c r="A95" s="18" t="s">
        <v>153</v>
      </c>
      <c r="B95" s="19">
        <v>3700765</v>
      </c>
      <c r="C95" s="29">
        <v>0.60068021899844459</v>
      </c>
      <c r="D95" s="19">
        <v>14139149880.779999</v>
      </c>
      <c r="E95" s="29">
        <v>0.18601079218567523</v>
      </c>
      <c r="F95" s="19">
        <v>2019781908.9199998</v>
      </c>
      <c r="G95" s="29">
        <v>0.72990022641692498</v>
      </c>
      <c r="H95" s="19">
        <v>20813098329.680004</v>
      </c>
      <c r="I95" s="29">
        <v>0.25065288084141313</v>
      </c>
      <c r="J95" s="19">
        <v>3909834738.2000003</v>
      </c>
      <c r="K95" s="29">
        <v>0.40232373094506552</v>
      </c>
      <c r="L95" s="19">
        <v>531054575.66999996</v>
      </c>
      <c r="M95" s="29">
        <v>6.3931694969948327E-2</v>
      </c>
    </row>
    <row r="96" spans="1:13">
      <c r="A96" s="18" t="s">
        <v>154</v>
      </c>
      <c r="B96" s="19">
        <v>3904059</v>
      </c>
      <c r="C96" s="29">
        <v>0.63367736538333252</v>
      </c>
      <c r="D96" s="19">
        <v>16478969916.59</v>
      </c>
      <c r="E96" s="29">
        <v>0.2167928252005854</v>
      </c>
      <c r="F96" s="19">
        <v>2076871710.55</v>
      </c>
      <c r="G96" s="29">
        <v>0.7505310969835971</v>
      </c>
      <c r="H96" s="19">
        <v>23212599332.340004</v>
      </c>
      <c r="I96" s="29">
        <v>0.27955015645947506</v>
      </c>
      <c r="J96" s="19">
        <v>4320144535.9400005</v>
      </c>
      <c r="K96" s="29">
        <v>0.44454479135389241</v>
      </c>
      <c r="L96" s="19">
        <v>628889238.03999996</v>
      </c>
      <c r="M96" s="29">
        <v>7.5709647893591803E-2</v>
      </c>
    </row>
    <row r="97" spans="1:13">
      <c r="A97" s="18" t="s">
        <v>155</v>
      </c>
      <c r="B97" s="19">
        <v>4082329</v>
      </c>
      <c r="C97" s="29">
        <v>0.66261280512102261</v>
      </c>
      <c r="D97" s="19">
        <v>18706610883.010002</v>
      </c>
      <c r="E97" s="29">
        <v>0.24609906103250864</v>
      </c>
      <c r="F97" s="19">
        <v>2130052706.5899999</v>
      </c>
      <c r="G97" s="29">
        <v>0.76974941995165924</v>
      </c>
      <c r="H97" s="19">
        <v>25485498850.140003</v>
      </c>
      <c r="I97" s="29">
        <v>0.30692276590836282</v>
      </c>
      <c r="J97" s="19">
        <v>4692416882.5700006</v>
      </c>
      <c r="K97" s="29">
        <v>0.48285178115080873</v>
      </c>
      <c r="L97" s="19">
        <v>738800747.63999999</v>
      </c>
      <c r="M97" s="29">
        <v>8.8941487759708046E-2</v>
      </c>
    </row>
    <row r="98" spans="1:13">
      <c r="A98" s="18" t="s">
        <v>156</v>
      </c>
      <c r="B98" s="19">
        <v>4250772</v>
      </c>
      <c r="C98" s="29">
        <v>0.68995320045246222</v>
      </c>
      <c r="D98" s="19">
        <v>20979959102.620003</v>
      </c>
      <c r="E98" s="29">
        <v>0.27600660899749441</v>
      </c>
      <c r="F98" s="19">
        <v>2180748414.7199998</v>
      </c>
      <c r="G98" s="29">
        <v>0.78806962010744686</v>
      </c>
      <c r="H98" s="19">
        <v>27797748461.800003</v>
      </c>
      <c r="I98" s="29">
        <v>0.33476926993225115</v>
      </c>
      <c r="J98" s="19">
        <v>5051015555.7300005</v>
      </c>
      <c r="K98" s="29">
        <v>0.51975174387509027</v>
      </c>
      <c r="L98" s="19">
        <v>870738100.96000004</v>
      </c>
      <c r="M98" s="29">
        <v>0.10482493743520446</v>
      </c>
    </row>
    <row r="99" spans="1:13">
      <c r="A99" s="18" t="s">
        <v>157</v>
      </c>
      <c r="B99" s="19">
        <v>4405601</v>
      </c>
      <c r="C99" s="29">
        <v>0.71508387414487717</v>
      </c>
      <c r="D99" s="19">
        <v>23224121221.600002</v>
      </c>
      <c r="E99" s="29">
        <v>0.30553019259794811</v>
      </c>
      <c r="F99" s="19">
        <v>2231901855.04</v>
      </c>
      <c r="G99" s="29">
        <v>0.8065552335821895</v>
      </c>
      <c r="H99" s="19">
        <v>30075291367.670002</v>
      </c>
      <c r="I99" s="29">
        <v>0.36219779986823669</v>
      </c>
      <c r="J99" s="19">
        <v>5386858324.8300009</v>
      </c>
      <c r="K99" s="29">
        <v>0.55431011396554575</v>
      </c>
      <c r="L99" s="19">
        <v>1018143691.6700001</v>
      </c>
      <c r="M99" s="29">
        <v>0.12257055096324385</v>
      </c>
    </row>
    <row r="100" spans="1:13">
      <c r="A100" s="18" t="s">
        <v>158</v>
      </c>
      <c r="B100" s="19">
        <v>4548827</v>
      </c>
      <c r="C100" s="29">
        <v>0.73833123652705257</v>
      </c>
      <c r="D100" s="19">
        <v>25443118721.800003</v>
      </c>
      <c r="E100" s="29">
        <v>0.33472271735018344</v>
      </c>
      <c r="F100" s="19">
        <v>2278526540.6599998</v>
      </c>
      <c r="G100" s="29">
        <v>0.82340426487629226</v>
      </c>
      <c r="H100" s="19">
        <v>32322458287.850002</v>
      </c>
      <c r="I100" s="29">
        <v>0.38926051073197299</v>
      </c>
      <c r="J100" s="19">
        <v>5702314190.1800013</v>
      </c>
      <c r="K100" s="29">
        <v>0.58677066260616306</v>
      </c>
      <c r="L100" s="19">
        <v>1179435754.6100001</v>
      </c>
      <c r="M100" s="29">
        <v>0.14198790549021345</v>
      </c>
    </row>
    <row r="101" spans="1:13">
      <c r="A101" s="18" t="s">
        <v>159</v>
      </c>
      <c r="B101" s="19">
        <v>4695854</v>
      </c>
      <c r="C101" s="29">
        <v>0.76219554851624516</v>
      </c>
      <c r="D101" s="19">
        <v>27868648426.010002</v>
      </c>
      <c r="E101" s="29">
        <v>0.36663232334165047</v>
      </c>
      <c r="F101" s="19">
        <v>2323367639.8299999</v>
      </c>
      <c r="G101" s="29">
        <v>0.83960875125792722</v>
      </c>
      <c r="H101" s="19">
        <v>34774172820.740005</v>
      </c>
      <c r="I101" s="29">
        <v>0.41878659574514493</v>
      </c>
      <c r="J101" s="19">
        <v>6030585960.9100008</v>
      </c>
      <c r="K101" s="29">
        <v>0.62054997360201325</v>
      </c>
      <c r="L101" s="19">
        <v>1372921564.21</v>
      </c>
      <c r="M101" s="29">
        <v>0.16528094603082899</v>
      </c>
    </row>
    <row r="102" spans="1:13">
      <c r="A102" s="18" t="s">
        <v>160</v>
      </c>
      <c r="B102" s="19">
        <v>4821192</v>
      </c>
      <c r="C102" s="29">
        <v>0.7825394658654492</v>
      </c>
      <c r="D102" s="19">
        <v>30060396515.93</v>
      </c>
      <c r="E102" s="29">
        <v>0.39546636229838084</v>
      </c>
      <c r="F102" s="19">
        <v>2360522791.2399998</v>
      </c>
      <c r="G102" s="29">
        <v>0.85303572241107284</v>
      </c>
      <c r="H102" s="19">
        <v>36985666709.790009</v>
      </c>
      <c r="I102" s="29">
        <v>0.44541969503066037</v>
      </c>
      <c r="J102" s="19">
        <v>6315013197.0900011</v>
      </c>
      <c r="K102" s="29">
        <v>0.64981766252101159</v>
      </c>
      <c r="L102" s="19">
        <v>1557660566.48</v>
      </c>
      <c r="M102" s="29">
        <v>0.18752099080829354</v>
      </c>
    </row>
    <row r="103" spans="1:13">
      <c r="A103" s="18" t="s">
        <v>161</v>
      </c>
      <c r="B103" s="19">
        <v>4934915</v>
      </c>
      <c r="C103" s="29">
        <v>0.80099812415506222</v>
      </c>
      <c r="D103" s="19">
        <v>32163850615.740002</v>
      </c>
      <c r="E103" s="29">
        <v>0.42313882964832594</v>
      </c>
      <c r="F103" s="19">
        <v>2398333343.9699998</v>
      </c>
      <c r="G103" s="29">
        <v>0.8666995397156515</v>
      </c>
      <c r="H103" s="19">
        <v>39105250272.540009</v>
      </c>
      <c r="I103" s="29">
        <v>0.47094591499906246</v>
      </c>
      <c r="J103" s="19">
        <v>6576126271.8900013</v>
      </c>
      <c r="K103" s="29">
        <v>0.67668631388002987</v>
      </c>
      <c r="L103" s="19">
        <v>1745300517.3599999</v>
      </c>
      <c r="M103" s="29">
        <v>0.21011027005271285</v>
      </c>
    </row>
    <row r="104" spans="1:13">
      <c r="A104" s="18" t="s">
        <v>162</v>
      </c>
      <c r="B104" s="19">
        <v>5041051</v>
      </c>
      <c r="C104" s="29">
        <v>0.81822531791733</v>
      </c>
      <c r="D104" s="19">
        <v>34232784471.090004</v>
      </c>
      <c r="E104" s="29">
        <v>0.45035715809511279</v>
      </c>
      <c r="F104" s="19">
        <v>2430975392.9899998</v>
      </c>
      <c r="G104" s="29">
        <v>0.87849558505361081</v>
      </c>
      <c r="H104" s="19">
        <v>41187560845.670006</v>
      </c>
      <c r="I104" s="29">
        <v>0.49602325503244288</v>
      </c>
      <c r="J104" s="19">
        <v>6822692426.9700012</v>
      </c>
      <c r="K104" s="29">
        <v>0.70205808073947373</v>
      </c>
      <c r="L104" s="19">
        <v>1939162351.7299998</v>
      </c>
      <c r="M104" s="29">
        <v>0.23344857882374795</v>
      </c>
    </row>
    <row r="105" spans="1:13">
      <c r="A105" s="18" t="s">
        <v>163</v>
      </c>
      <c r="B105" s="19">
        <v>5215836</v>
      </c>
      <c r="C105" s="29">
        <v>0.84659509878091987</v>
      </c>
      <c r="D105" s="19">
        <v>37894903071.680008</v>
      </c>
      <c r="E105" s="29">
        <v>0.49853498969866772</v>
      </c>
      <c r="F105" s="19">
        <v>2487236308.5599999</v>
      </c>
      <c r="G105" s="29">
        <v>0.89882691628873634</v>
      </c>
      <c r="H105" s="19">
        <v>44868738156.930008</v>
      </c>
      <c r="I105" s="29">
        <v>0.54035580386009996</v>
      </c>
      <c r="J105" s="19">
        <v>7242596699.1800013</v>
      </c>
      <c r="K105" s="29">
        <v>0.74526641683223516</v>
      </c>
      <c r="L105" s="19">
        <v>2296721274.2799997</v>
      </c>
      <c r="M105" s="29">
        <v>0.27649377420957</v>
      </c>
    </row>
    <row r="106" spans="1:13">
      <c r="A106" s="18" t="s">
        <v>164</v>
      </c>
      <c r="B106" s="19">
        <v>5350415</v>
      </c>
      <c r="C106" s="29">
        <v>0.86843894544305378</v>
      </c>
      <c r="D106" s="19">
        <v>40985165387.290009</v>
      </c>
      <c r="E106" s="29">
        <v>0.53918963628173688</v>
      </c>
      <c r="F106" s="19">
        <v>2529269953.6999998</v>
      </c>
      <c r="G106" s="29">
        <v>0.9140168568309901</v>
      </c>
      <c r="H106" s="19">
        <v>47971109191.980011</v>
      </c>
      <c r="I106" s="29">
        <v>0.57771776818932896</v>
      </c>
      <c r="J106" s="19">
        <v>7579233869.9100008</v>
      </c>
      <c r="K106" s="29">
        <v>0.77990653120321662</v>
      </c>
      <c r="L106" s="19">
        <v>2612220920.3199997</v>
      </c>
      <c r="M106" s="29">
        <v>0.31447560895472426</v>
      </c>
    </row>
    <row r="107" spans="1:13">
      <c r="A107" s="18" t="s">
        <v>165</v>
      </c>
      <c r="B107" s="19">
        <v>5460525</v>
      </c>
      <c r="C107" s="29">
        <v>0.88631116886548633</v>
      </c>
      <c r="D107" s="19">
        <v>43734395091.800011</v>
      </c>
      <c r="E107" s="29">
        <v>0.57535775102330611</v>
      </c>
      <c r="F107" s="19">
        <v>2563161880.3599997</v>
      </c>
      <c r="G107" s="29">
        <v>0.92626457765351555</v>
      </c>
      <c r="H107" s="19">
        <v>50728130077.62001</v>
      </c>
      <c r="I107" s="29">
        <v>0.6109206684293258</v>
      </c>
      <c r="J107" s="19">
        <v>7865815610.6400003</v>
      </c>
      <c r="K107" s="29">
        <v>0.80939591959724011</v>
      </c>
      <c r="L107" s="19">
        <v>2904300352.8999996</v>
      </c>
      <c r="M107" s="29">
        <v>0.34963797087796228</v>
      </c>
    </row>
    <row r="108" spans="1:13">
      <c r="A108" s="18" t="s">
        <v>166</v>
      </c>
      <c r="B108" s="19">
        <v>5551401</v>
      </c>
      <c r="C108" s="29">
        <v>0.90106147470271258</v>
      </c>
      <c r="D108" s="19">
        <v>46185324208.350014</v>
      </c>
      <c r="E108" s="29">
        <v>0.60760150474290753</v>
      </c>
      <c r="F108" s="19">
        <v>2591087923.6699996</v>
      </c>
      <c r="G108" s="29">
        <v>0.93635637283441053</v>
      </c>
      <c r="H108" s="19">
        <v>53184425893.700012</v>
      </c>
      <c r="I108" s="29">
        <v>0.64050192599832456</v>
      </c>
      <c r="J108" s="19">
        <v>8113287115.2000008</v>
      </c>
      <c r="K108" s="29">
        <v>0.8348608473202479</v>
      </c>
      <c r="L108" s="19">
        <v>3174831175.5799994</v>
      </c>
      <c r="M108" s="29">
        <v>0.38220617540520174</v>
      </c>
    </row>
    <row r="109" spans="1:13">
      <c r="A109" s="18" t="s">
        <v>167</v>
      </c>
      <c r="B109" s="19">
        <v>5630034</v>
      </c>
      <c r="C109" s="29">
        <v>0.91382458926429777</v>
      </c>
      <c r="D109" s="19">
        <v>48463928196.51001</v>
      </c>
      <c r="E109" s="29">
        <v>0.63757819616275258</v>
      </c>
      <c r="F109" s="19">
        <v>2613670910.3499994</v>
      </c>
      <c r="G109" s="29">
        <v>0.94451731685421125</v>
      </c>
      <c r="H109" s="19">
        <v>55467584487.350014</v>
      </c>
      <c r="I109" s="29">
        <v>0.66799808586127563</v>
      </c>
      <c r="J109" s="19">
        <v>8335593573.960001</v>
      </c>
      <c r="K109" s="29">
        <v>0.85773628065446716</v>
      </c>
      <c r="L109" s="19">
        <v>3437043156.0599995</v>
      </c>
      <c r="M109" s="29">
        <v>0.41377290530742267</v>
      </c>
    </row>
    <row r="110" spans="1:13">
      <c r="A110" s="18" t="s">
        <v>168</v>
      </c>
      <c r="B110" s="19">
        <v>5728741</v>
      </c>
      <c r="C110" s="29">
        <v>0.92984596386567864</v>
      </c>
      <c r="D110" s="19">
        <v>51568203059.950012</v>
      </c>
      <c r="E110" s="29">
        <v>0.67841718799602246</v>
      </c>
      <c r="F110" s="19">
        <v>2638964783.1399994</v>
      </c>
      <c r="G110" s="29">
        <v>0.953657909407718</v>
      </c>
      <c r="H110" s="19">
        <v>58576442384.810013</v>
      </c>
      <c r="I110" s="29">
        <v>0.70543817170441536</v>
      </c>
      <c r="J110" s="19">
        <v>8623648041.1200008</v>
      </c>
      <c r="K110" s="29">
        <v>0.88737721325218555</v>
      </c>
      <c r="L110" s="19">
        <v>3812507097.7399993</v>
      </c>
      <c r="M110" s="29">
        <v>0.4589736196811115</v>
      </c>
    </row>
    <row r="111" spans="1:13">
      <c r="A111" s="18" t="s">
        <v>169</v>
      </c>
      <c r="B111" s="19">
        <v>5810833</v>
      </c>
      <c r="C111" s="29">
        <v>0.94317051717776967</v>
      </c>
      <c r="D111" s="19">
        <v>54397238589.630013</v>
      </c>
      <c r="E111" s="29">
        <v>0.71563520636589129</v>
      </c>
      <c r="F111" s="19">
        <v>2659238506.0199995</v>
      </c>
      <c r="G111" s="29">
        <v>0.96098434146212663</v>
      </c>
      <c r="H111" s="19">
        <v>61408572410.250015</v>
      </c>
      <c r="I111" s="29">
        <v>0.73954561397703911</v>
      </c>
      <c r="J111" s="19">
        <v>8870730025.3800011</v>
      </c>
      <c r="K111" s="29">
        <v>0.91280205916333468</v>
      </c>
      <c r="L111" s="19">
        <v>4174186292.3399992</v>
      </c>
      <c r="M111" s="29">
        <v>0.50251483937020125</v>
      </c>
    </row>
    <row r="112" spans="1:13">
      <c r="A112" s="18" t="s">
        <v>170</v>
      </c>
      <c r="B112" s="19">
        <v>5879907</v>
      </c>
      <c r="C112" s="29">
        <v>0.95438208706861616</v>
      </c>
      <c r="D112" s="19">
        <v>56984537377.060013</v>
      </c>
      <c r="E112" s="29">
        <v>0.74967300221138955</v>
      </c>
      <c r="F112" s="19">
        <v>2676459199.7699995</v>
      </c>
      <c r="G112" s="29">
        <v>0.96720748278826241</v>
      </c>
      <c r="H112" s="19">
        <v>63998017792.040016</v>
      </c>
      <c r="I112" s="29">
        <v>0.77073039648496544</v>
      </c>
      <c r="J112" s="19">
        <v>9080725740.9400005</v>
      </c>
      <c r="K112" s="29">
        <v>0.93441071155498878</v>
      </c>
      <c r="L112" s="19">
        <v>4522977247.7399988</v>
      </c>
      <c r="M112" s="29">
        <v>0.54450449164045345</v>
      </c>
    </row>
    <row r="113" spans="1:13">
      <c r="A113" s="18" t="s">
        <v>171</v>
      </c>
      <c r="B113" s="19">
        <v>5935186</v>
      </c>
      <c r="C113" s="29">
        <v>0.96335455676772297</v>
      </c>
      <c r="D113" s="19">
        <v>59219474713.100014</v>
      </c>
      <c r="E113" s="29">
        <v>0.77907522708823695</v>
      </c>
      <c r="F113" s="19">
        <v>2689546587.4199996</v>
      </c>
      <c r="G113" s="29">
        <v>0.97193694747291692</v>
      </c>
      <c r="H113" s="19">
        <v>66234732866.550018</v>
      </c>
      <c r="I113" s="29">
        <v>0.79766723540086404</v>
      </c>
      <c r="J113" s="19">
        <v>9246082636.3800011</v>
      </c>
      <c r="K113" s="29">
        <v>0.95142600953189038</v>
      </c>
      <c r="L113" s="19">
        <v>4842644171.8499985</v>
      </c>
      <c r="M113" s="29">
        <v>0.58298800956965713</v>
      </c>
    </row>
    <row r="114" spans="1:13">
      <c r="A114" s="18" t="s">
        <v>172</v>
      </c>
      <c r="B114" s="19">
        <v>5976087</v>
      </c>
      <c r="C114" s="29">
        <v>0.96999329811910717</v>
      </c>
      <c r="D114" s="19">
        <v>60995388618.390015</v>
      </c>
      <c r="E114" s="29">
        <v>0.80243866514228812</v>
      </c>
      <c r="F114" s="19">
        <v>2699603621.2099996</v>
      </c>
      <c r="G114" s="29">
        <v>0.97557131572227351</v>
      </c>
      <c r="H114" s="19">
        <v>68011538690.740021</v>
      </c>
      <c r="I114" s="29">
        <v>0.81906537091507181</v>
      </c>
      <c r="J114" s="19">
        <v>9359979411.6100006</v>
      </c>
      <c r="K114" s="29">
        <v>0.96314603828539236</v>
      </c>
      <c r="L114" s="19">
        <v>5116162543.5699987</v>
      </c>
      <c r="M114" s="29">
        <v>0.61591587406911719</v>
      </c>
    </row>
    <row r="115" spans="1:13">
      <c r="A115" s="18" t="s">
        <v>173</v>
      </c>
      <c r="B115" s="19">
        <v>6022536</v>
      </c>
      <c r="C115" s="29">
        <v>0.9775325489205654</v>
      </c>
      <c r="D115" s="19">
        <v>63193425106.050018</v>
      </c>
      <c r="E115" s="29">
        <v>0.83135543254132649</v>
      </c>
      <c r="F115" s="19">
        <v>2711181709.5699997</v>
      </c>
      <c r="G115" s="29">
        <v>0.97975535622591281</v>
      </c>
      <c r="H115" s="19">
        <v>70211176676.860016</v>
      </c>
      <c r="I115" s="29">
        <v>0.84555568914140478</v>
      </c>
      <c r="J115" s="19">
        <v>9479006431.0799999</v>
      </c>
      <c r="K115" s="29">
        <v>0.97539397144956685</v>
      </c>
      <c r="L115" s="19">
        <v>5481826366.8899984</v>
      </c>
      <c r="M115" s="29">
        <v>0.65993678846298198</v>
      </c>
    </row>
    <row r="116" spans="1:13">
      <c r="A116" s="18" t="s">
        <v>174</v>
      </c>
      <c r="B116" s="19">
        <v>6052743</v>
      </c>
      <c r="C116" s="29">
        <v>0.98243552097506925</v>
      </c>
      <c r="D116" s="19">
        <v>64774661228.38002</v>
      </c>
      <c r="E116" s="29">
        <v>0.852157742880156</v>
      </c>
      <c r="F116" s="19">
        <v>2721566335.5599995</v>
      </c>
      <c r="G116" s="29">
        <v>0.98350810835617075</v>
      </c>
      <c r="H116" s="19">
        <v>71793315024.190018</v>
      </c>
      <c r="I116" s="29">
        <v>0.86460943733238993</v>
      </c>
      <c r="J116" s="19">
        <v>9548175341.6200008</v>
      </c>
      <c r="K116" s="29">
        <v>0.98251148306251812</v>
      </c>
      <c r="L116" s="19">
        <v>5767615000.1899986</v>
      </c>
      <c r="M116" s="29">
        <v>0.69434182434269864</v>
      </c>
    </row>
    <row r="117" spans="1:13">
      <c r="A117" s="18" t="s">
        <v>175</v>
      </c>
      <c r="B117" s="19">
        <v>6074121</v>
      </c>
      <c r="C117" s="29">
        <v>0.98590543644437056</v>
      </c>
      <c r="D117" s="19">
        <v>66000763237.670021</v>
      </c>
      <c r="E117" s="29">
        <v>0.86828800587132104</v>
      </c>
      <c r="F117" s="19">
        <v>2727475266.7099996</v>
      </c>
      <c r="G117" s="29">
        <v>0.98564345285312849</v>
      </c>
      <c r="H117" s="19">
        <v>73020476234.580017</v>
      </c>
      <c r="I117" s="29">
        <v>0.87938818328211987</v>
      </c>
      <c r="J117" s="19">
        <v>9592298147.5100002</v>
      </c>
      <c r="K117" s="29">
        <v>0.98705173938383817</v>
      </c>
      <c r="L117" s="19">
        <v>6003320387.0199986</v>
      </c>
      <c r="M117" s="29">
        <v>0.72271752353440133</v>
      </c>
    </row>
    <row r="118" spans="1:13">
      <c r="A118" s="18" t="s">
        <v>176</v>
      </c>
      <c r="B118" s="19">
        <v>6089795</v>
      </c>
      <c r="C118" s="29">
        <v>0.98844952172203115</v>
      </c>
      <c r="D118" s="19">
        <v>66978548698.88002</v>
      </c>
      <c r="E118" s="29">
        <v>0.8811514842106053</v>
      </c>
      <c r="F118" s="19">
        <v>2732824282.0699997</v>
      </c>
      <c r="G118" s="29">
        <v>0.98757645735481714</v>
      </c>
      <c r="H118" s="19">
        <v>73998900750.720016</v>
      </c>
      <c r="I118" s="29">
        <v>0.89117138440728016</v>
      </c>
      <c r="J118" s="19">
        <v>9621380741.7700005</v>
      </c>
      <c r="K118" s="29">
        <v>0.99004435124897072</v>
      </c>
      <c r="L118" s="19">
        <v>6201825361.7099981</v>
      </c>
      <c r="M118" s="29">
        <v>0.74661480278463133</v>
      </c>
    </row>
    <row r="119" spans="1:13">
      <c r="A119" s="18" t="s">
        <v>177</v>
      </c>
      <c r="B119" s="19">
        <v>6101341</v>
      </c>
      <c r="C119" s="29">
        <v>0.99032358122285224</v>
      </c>
      <c r="D119" s="19">
        <v>67756553267.06002</v>
      </c>
      <c r="E119" s="29">
        <v>0.89138669971305617</v>
      </c>
      <c r="F119" s="19">
        <v>2737189126.0799999</v>
      </c>
      <c r="G119" s="29">
        <v>0.98915380618495752</v>
      </c>
      <c r="H119" s="19">
        <v>74777268789.780014</v>
      </c>
      <c r="I119" s="29">
        <v>0.90054529828857155</v>
      </c>
      <c r="J119" s="19">
        <v>9640880547.8299999</v>
      </c>
      <c r="K119" s="29">
        <v>0.99205088995254165</v>
      </c>
      <c r="L119" s="19">
        <v>6365874758.1399984</v>
      </c>
      <c r="M119" s="29">
        <v>0.76636410248576814</v>
      </c>
    </row>
    <row r="120" spans="1:13">
      <c r="A120" s="18" t="s">
        <v>178</v>
      </c>
      <c r="B120" s="19">
        <v>6110395</v>
      </c>
      <c r="C120" s="29">
        <v>0.9917931581083913</v>
      </c>
      <c r="D120" s="19">
        <v>68412162365.110023</v>
      </c>
      <c r="E120" s="29">
        <v>0.90001171385610523</v>
      </c>
      <c r="F120" s="19">
        <v>2740438887.8800001</v>
      </c>
      <c r="G120" s="29">
        <v>0.99032819133176264</v>
      </c>
      <c r="H120" s="19">
        <v>75433260009.250015</v>
      </c>
      <c r="I120" s="29">
        <v>0.90844542379426574</v>
      </c>
      <c r="J120" s="19">
        <v>9655131282.7000008</v>
      </c>
      <c r="K120" s="29">
        <v>0.99351729689951329</v>
      </c>
      <c r="L120" s="19">
        <v>6508091919.6899986</v>
      </c>
      <c r="M120" s="29">
        <v>0.78348510022924001</v>
      </c>
    </row>
    <row r="121" spans="1:13">
      <c r="A121" s="18" t="s">
        <v>179</v>
      </c>
      <c r="B121" s="19">
        <v>6117683</v>
      </c>
      <c r="C121" s="29">
        <v>0.99297609121440067</v>
      </c>
      <c r="D121" s="19">
        <v>68976213319.570023</v>
      </c>
      <c r="E121" s="29">
        <v>0.90743221408114438</v>
      </c>
      <c r="F121" s="19">
        <v>2743884080.1700001</v>
      </c>
      <c r="G121" s="29">
        <v>0.99157320032081009</v>
      </c>
      <c r="H121" s="19">
        <v>75997660829.140015</v>
      </c>
      <c r="I121" s="29">
        <v>0.9152425228716744</v>
      </c>
      <c r="J121" s="19">
        <v>9665920075.5300007</v>
      </c>
      <c r="K121" s="29">
        <v>0.9946274684730968</v>
      </c>
      <c r="L121" s="19">
        <v>6633893439.8399982</v>
      </c>
      <c r="M121" s="29">
        <v>0.7986298796576794</v>
      </c>
    </row>
    <row r="122" spans="1:13">
      <c r="A122" s="18" t="s">
        <v>180</v>
      </c>
      <c r="B122" s="19">
        <v>6123292</v>
      </c>
      <c r="C122" s="29">
        <v>0.99388650172367698</v>
      </c>
      <c r="D122" s="19">
        <v>69438434074.88002</v>
      </c>
      <c r="E122" s="29">
        <v>0.91351306403215504</v>
      </c>
      <c r="F122" s="19">
        <v>2746499171.8800001</v>
      </c>
      <c r="G122" s="29">
        <v>0.99251823108022041</v>
      </c>
      <c r="H122" s="19">
        <v>76460101144.660019</v>
      </c>
      <c r="I122" s="29">
        <v>0.92081170798127476</v>
      </c>
      <c r="J122" s="19">
        <v>9673891892.6700001</v>
      </c>
      <c r="K122" s="29">
        <v>0.99544777199714107</v>
      </c>
      <c r="L122" s="19">
        <v>6738883427.6599979</v>
      </c>
      <c r="M122" s="29">
        <v>0.81126923573090115</v>
      </c>
    </row>
    <row r="123" spans="1:13">
      <c r="A123" s="18" t="s">
        <v>181</v>
      </c>
      <c r="B123" s="19">
        <v>6127828</v>
      </c>
      <c r="C123" s="29">
        <v>0.99462275097845998</v>
      </c>
      <c r="D123" s="19">
        <v>69835070551.77002</v>
      </c>
      <c r="E123" s="29">
        <v>0.91873110513774758</v>
      </c>
      <c r="F123" s="19">
        <v>2748279502.1600003</v>
      </c>
      <c r="G123" s="29">
        <v>0.9931615992917735</v>
      </c>
      <c r="H123" s="19">
        <v>76857000779.720016</v>
      </c>
      <c r="I123" s="29">
        <v>0.92559158435320477</v>
      </c>
      <c r="J123" s="19">
        <v>9679776960.6499996</v>
      </c>
      <c r="K123" s="29">
        <v>0.99605334810588197</v>
      </c>
      <c r="L123" s="19">
        <v>6830730887.6799984</v>
      </c>
      <c r="M123" s="29">
        <v>0.82232641152183539</v>
      </c>
    </row>
    <row r="124" spans="1:13">
      <c r="A124" s="18" t="s">
        <v>182</v>
      </c>
      <c r="B124" s="19">
        <v>6131688</v>
      </c>
      <c r="C124" s="29">
        <v>0.99524927701978771</v>
      </c>
      <c r="D124" s="19">
        <v>70191839174.920013</v>
      </c>
      <c r="E124" s="29">
        <v>0.92342465565377496</v>
      </c>
      <c r="F124" s="19">
        <v>2749574946.9600005</v>
      </c>
      <c r="G124" s="29">
        <v>0.99362974164350704</v>
      </c>
      <c r="H124" s="19">
        <v>77213874171.840012</v>
      </c>
      <c r="I124" s="29">
        <v>0.92988942326279966</v>
      </c>
      <c r="J124" s="19">
        <v>9684767296.5799999</v>
      </c>
      <c r="K124" s="29">
        <v>0.99656685588932115</v>
      </c>
      <c r="L124" s="19">
        <v>6914225767.5499983</v>
      </c>
      <c r="M124" s="29">
        <v>0.8323780511008122</v>
      </c>
    </row>
    <row r="125" spans="1:13">
      <c r="A125" s="18" t="s">
        <v>183</v>
      </c>
      <c r="B125" s="19">
        <v>6134998</v>
      </c>
      <c r="C125" s="29">
        <v>0.99578653121584848</v>
      </c>
      <c r="D125" s="19">
        <v>70514408067.37001</v>
      </c>
      <c r="E125" s="29">
        <v>0.92766828385808753</v>
      </c>
      <c r="F125" s="19">
        <v>2750983868.6000004</v>
      </c>
      <c r="G125" s="29">
        <v>0.99413889177476533</v>
      </c>
      <c r="H125" s="19">
        <v>77536509527.590012</v>
      </c>
      <c r="I125" s="29">
        <v>0.93377493228692754</v>
      </c>
      <c r="J125" s="19">
        <v>9688880689.6100006</v>
      </c>
      <c r="K125" s="29">
        <v>0.99699012585889413</v>
      </c>
      <c r="L125" s="19">
        <v>6991632239.2599983</v>
      </c>
      <c r="M125" s="29">
        <v>0.84169672975416931</v>
      </c>
    </row>
    <row r="126" spans="1:13">
      <c r="A126" s="18" t="s">
        <v>184</v>
      </c>
      <c r="B126" s="19">
        <v>6139931</v>
      </c>
      <c r="C126" s="29">
        <v>0.99658721851166954</v>
      </c>
      <c r="D126" s="19">
        <v>71030979554.290009</v>
      </c>
      <c r="E126" s="29">
        <v>0.93446415718234854</v>
      </c>
      <c r="F126" s="19">
        <v>2753258955.7300005</v>
      </c>
      <c r="G126" s="29">
        <v>0.9949610531199935</v>
      </c>
      <c r="H126" s="19">
        <v>78053243834.300018</v>
      </c>
      <c r="I126" s="29">
        <v>0.93999798185671479</v>
      </c>
      <c r="J126" s="19">
        <v>9694984143.5500011</v>
      </c>
      <c r="K126" s="29">
        <v>0.99761817397990582</v>
      </c>
      <c r="L126" s="19">
        <v>7116781110.5099983</v>
      </c>
      <c r="M126" s="29">
        <v>0.85676293919694457</v>
      </c>
    </row>
    <row r="127" spans="1:13">
      <c r="A127" s="18" t="s">
        <v>185</v>
      </c>
      <c r="B127" s="19">
        <v>6143601</v>
      </c>
      <c r="C127" s="29">
        <v>0.99718290518826869</v>
      </c>
      <c r="D127" s="19">
        <v>71451920866.190002</v>
      </c>
      <c r="E127" s="29">
        <v>0.94000194605582466</v>
      </c>
      <c r="F127" s="19">
        <v>2755705059.0800004</v>
      </c>
      <c r="G127" s="29">
        <v>0.99584501558203919</v>
      </c>
      <c r="H127" s="19">
        <v>78474264227.060013</v>
      </c>
      <c r="I127" s="29">
        <v>0.94506834536851281</v>
      </c>
      <c r="J127" s="19">
        <v>9699265668.2600002</v>
      </c>
      <c r="K127" s="29">
        <v>0.99805874477401901</v>
      </c>
      <c r="L127" s="19">
        <v>7221319187.579998</v>
      </c>
      <c r="M127" s="29">
        <v>0.86934789140746316</v>
      </c>
    </row>
    <row r="128" spans="1:13">
      <c r="A128" s="18" t="s">
        <v>186</v>
      </c>
      <c r="B128" s="19">
        <v>6146389</v>
      </c>
      <c r="C128" s="29">
        <v>0.99763543228754881</v>
      </c>
      <c r="D128" s="19">
        <v>71799974349.949997</v>
      </c>
      <c r="E128" s="29">
        <v>0.9445808425795249</v>
      </c>
      <c r="F128" s="19">
        <v>2757131819.3800006</v>
      </c>
      <c r="G128" s="29">
        <v>0.99636061217264815</v>
      </c>
      <c r="H128" s="19">
        <v>78822336678.670013</v>
      </c>
      <c r="I128" s="29">
        <v>0.94926019423962327</v>
      </c>
      <c r="J128" s="19">
        <v>9702512435.6900005</v>
      </c>
      <c r="K128" s="29">
        <v>0.99839283858447758</v>
      </c>
      <c r="L128" s="19">
        <v>7310025088.2899981</v>
      </c>
      <c r="M128" s="29">
        <v>0.88002686649975248</v>
      </c>
    </row>
    <row r="129" spans="1:13">
      <c r="A129" s="18" t="s">
        <v>187</v>
      </c>
      <c r="B129" s="19">
        <v>6148424</v>
      </c>
      <c r="C129" s="29">
        <v>0.9979657381150363</v>
      </c>
      <c r="D129" s="19">
        <v>72074471531.800003</v>
      </c>
      <c r="E129" s="29">
        <v>0.94819205249519756</v>
      </c>
      <c r="F129" s="19">
        <v>2758057773.5000005</v>
      </c>
      <c r="G129" s="29">
        <v>0.99669522954834344</v>
      </c>
      <c r="H129" s="19">
        <v>79096914734.76001</v>
      </c>
      <c r="I129" s="29">
        <v>0.9525669475007007</v>
      </c>
      <c r="J129" s="19">
        <v>9704802681.1100006</v>
      </c>
      <c r="K129" s="29">
        <v>0.99862850585530927</v>
      </c>
      <c r="L129" s="19">
        <v>7382088428.4499979</v>
      </c>
      <c r="M129" s="29">
        <v>0.88870230532035244</v>
      </c>
    </row>
    <row r="130" spans="1:13">
      <c r="A130" s="18" t="s">
        <v>188</v>
      </c>
      <c r="B130" s="19">
        <v>6150048</v>
      </c>
      <c r="C130" s="29">
        <v>0.99822933352724263</v>
      </c>
      <c r="D130" s="19">
        <v>72309514138.979996</v>
      </c>
      <c r="E130" s="29">
        <v>0.95128420880781783</v>
      </c>
      <c r="F130" s="19">
        <v>2758824424.2800007</v>
      </c>
      <c r="G130" s="29">
        <v>0.99697227855815662</v>
      </c>
      <c r="H130" s="19">
        <v>79332073213.300003</v>
      </c>
      <c r="I130" s="29">
        <v>0.95539896939223612</v>
      </c>
      <c r="J130" s="19">
        <v>9706620680.710001</v>
      </c>
      <c r="K130" s="29">
        <v>0.99881557882153527</v>
      </c>
      <c r="L130" s="19">
        <v>7444511509.7999983</v>
      </c>
      <c r="M130" s="29">
        <v>0.89621718906072423</v>
      </c>
    </row>
    <row r="131" spans="1:13">
      <c r="A131" s="18" t="s">
        <v>189</v>
      </c>
      <c r="B131" s="19">
        <v>6151404</v>
      </c>
      <c r="C131" s="29">
        <v>0.99844942920393698</v>
      </c>
      <c r="D131" s="19">
        <v>72519374668.649994</v>
      </c>
      <c r="E131" s="29">
        <v>0.95404507658993853</v>
      </c>
      <c r="F131" s="19">
        <v>2759447379.1900005</v>
      </c>
      <c r="G131" s="29">
        <v>0.99719739936345164</v>
      </c>
      <c r="H131" s="19">
        <v>79541962273.490005</v>
      </c>
      <c r="I131" s="29">
        <v>0.95792667078298477</v>
      </c>
      <c r="J131" s="19">
        <v>9708232832.6800003</v>
      </c>
      <c r="K131" s="29">
        <v>0.99898146997521597</v>
      </c>
      <c r="L131" s="19">
        <v>7499481104.4199982</v>
      </c>
      <c r="M131" s="29">
        <v>0.90283477511849186</v>
      </c>
    </row>
    <row r="132" spans="1:13">
      <c r="A132" s="18" t="s">
        <v>190</v>
      </c>
      <c r="B132" s="19">
        <v>6152427</v>
      </c>
      <c r="C132" s="29">
        <v>0.99861547483613344</v>
      </c>
      <c r="D132" s="19">
        <v>72687948752.539993</v>
      </c>
      <c r="E132" s="29">
        <v>0.95626279117325852</v>
      </c>
      <c r="F132" s="19">
        <v>2759816889.4200006</v>
      </c>
      <c r="G132" s="29">
        <v>0.997330931404386</v>
      </c>
      <c r="H132" s="19">
        <v>79710611074.389999</v>
      </c>
      <c r="I132" s="29">
        <v>0.95995771426946808</v>
      </c>
      <c r="J132" s="19">
        <v>9709395281.4700012</v>
      </c>
      <c r="K132" s="29">
        <v>0.9991010864719585</v>
      </c>
      <c r="L132" s="19">
        <v>7544245002.7599983</v>
      </c>
      <c r="M132" s="29">
        <v>0.90822373517166166</v>
      </c>
    </row>
    <row r="133" spans="1:13">
      <c r="A133" s="18" t="s">
        <v>191</v>
      </c>
      <c r="B133" s="19">
        <v>6153309</v>
      </c>
      <c r="C133" s="29">
        <v>0.99875863441345236</v>
      </c>
      <c r="D133" s="19">
        <v>72842141652.610001</v>
      </c>
      <c r="E133" s="29">
        <v>0.95829131083202646</v>
      </c>
      <c r="F133" s="19">
        <v>2760214276.3900003</v>
      </c>
      <c r="G133" s="29">
        <v>0.99747453742347991</v>
      </c>
      <c r="H133" s="19">
        <v>79864848133.839996</v>
      </c>
      <c r="I133" s="29">
        <v>0.96181519664288861</v>
      </c>
      <c r="J133" s="19">
        <v>9710346300.6200008</v>
      </c>
      <c r="K133" s="29">
        <v>0.99919894676484755</v>
      </c>
      <c r="L133" s="19">
        <v>7585269170.9099979</v>
      </c>
      <c r="M133" s="29">
        <v>0.91316248294773106</v>
      </c>
    </row>
    <row r="134" spans="1:13">
      <c r="A134" s="18" t="s">
        <v>192</v>
      </c>
      <c r="B134" s="19">
        <v>6154688</v>
      </c>
      <c r="C134" s="29">
        <v>0.99898246327640328</v>
      </c>
      <c r="D134" s="19">
        <v>73103518286.279999</v>
      </c>
      <c r="E134" s="29">
        <v>0.96172991040114708</v>
      </c>
      <c r="F134" s="19">
        <v>2761104018.0200005</v>
      </c>
      <c r="G134" s="29">
        <v>0.9977960684830075</v>
      </c>
      <c r="H134" s="19">
        <v>80126245324.269989</v>
      </c>
      <c r="I134" s="29">
        <v>0.96496321227166681</v>
      </c>
      <c r="J134" s="19">
        <v>9711764321.9200001</v>
      </c>
      <c r="K134" s="29">
        <v>0.99934486178637039</v>
      </c>
      <c r="L134" s="19">
        <v>7656023020.1599979</v>
      </c>
      <c r="M134" s="29">
        <v>0.92168027700400812</v>
      </c>
    </row>
    <row r="135" spans="1:13">
      <c r="A135" s="18" t="s">
        <v>193</v>
      </c>
      <c r="B135" s="19">
        <v>6155740</v>
      </c>
      <c r="C135" s="29">
        <v>0.99915321596953199</v>
      </c>
      <c r="D135" s="19">
        <v>73323875860.169998</v>
      </c>
      <c r="E135" s="29">
        <v>0.96462887442861733</v>
      </c>
      <c r="F135" s="19">
        <v>2761898214.7200003</v>
      </c>
      <c r="G135" s="29">
        <v>0.9980830719206506</v>
      </c>
      <c r="H135" s="19">
        <v>80346665043.299988</v>
      </c>
      <c r="I135" s="29">
        <v>0.96761773476005275</v>
      </c>
      <c r="J135" s="19">
        <v>9712806870.3199997</v>
      </c>
      <c r="K135" s="29">
        <v>0.99945214047973319</v>
      </c>
      <c r="L135" s="19">
        <v>7714337763.6999979</v>
      </c>
      <c r="M135" s="29">
        <v>0.92870057316009802</v>
      </c>
    </row>
    <row r="136" spans="1:13">
      <c r="A136" s="18" t="s">
        <v>194</v>
      </c>
      <c r="B136" s="19">
        <v>6156830</v>
      </c>
      <c r="C136" s="29">
        <v>0.99933013653560643</v>
      </c>
      <c r="D136" s="19">
        <v>73578622109.809998</v>
      </c>
      <c r="E136" s="29">
        <v>0.96798024647724945</v>
      </c>
      <c r="F136" s="19">
        <v>2762748017.5200005</v>
      </c>
      <c r="G136" s="29">
        <v>0.99839017005505348</v>
      </c>
      <c r="H136" s="19">
        <v>80601420344.679993</v>
      </c>
      <c r="I136" s="29">
        <v>0.97068576188360034</v>
      </c>
      <c r="J136" s="19">
        <v>9713991009.3400002</v>
      </c>
      <c r="K136" s="29">
        <v>0.99957398891077542</v>
      </c>
      <c r="L136" s="19">
        <v>7782867228.0599976</v>
      </c>
      <c r="M136" s="29">
        <v>0.93695058175175727</v>
      </c>
    </row>
    <row r="137" spans="1:13">
      <c r="A137" s="18" t="s">
        <v>195</v>
      </c>
      <c r="B137" s="19">
        <v>6157600</v>
      </c>
      <c r="C137" s="29">
        <v>0.99945511711898005</v>
      </c>
      <c r="D137" s="19">
        <v>73781941883.220001</v>
      </c>
      <c r="E137" s="29">
        <v>0.97065506585733241</v>
      </c>
      <c r="F137" s="19">
        <v>2763693864.7100005</v>
      </c>
      <c r="G137" s="29">
        <v>0.99873197630407862</v>
      </c>
      <c r="H137" s="19">
        <v>80804892330.679993</v>
      </c>
      <c r="I137" s="29">
        <v>0.97313618222244502</v>
      </c>
      <c r="J137" s="19">
        <v>9714762098.0699997</v>
      </c>
      <c r="K137" s="29">
        <v>0.9996533342835382</v>
      </c>
      <c r="L137" s="19">
        <v>7835314431.0899973</v>
      </c>
      <c r="M137" s="29">
        <v>0.94326450642119553</v>
      </c>
    </row>
    <row r="138" spans="1:13">
      <c r="A138" s="18" t="s">
        <v>196</v>
      </c>
      <c r="B138" s="19">
        <v>6158172</v>
      </c>
      <c r="C138" s="29">
        <v>0.99954795983805766</v>
      </c>
      <c r="D138" s="19">
        <v>73950074964.800003</v>
      </c>
      <c r="E138" s="29">
        <v>0.97286697873476979</v>
      </c>
      <c r="F138" s="19">
        <v>2764331955.4900007</v>
      </c>
      <c r="G138" s="29">
        <v>0.99896256684592866</v>
      </c>
      <c r="H138" s="19">
        <v>80973026653.229996</v>
      </c>
      <c r="I138" s="29">
        <v>0.9751610298279253</v>
      </c>
      <c r="J138" s="19">
        <v>9715337506.4200001</v>
      </c>
      <c r="K138" s="29">
        <v>0.99971254405829602</v>
      </c>
      <c r="L138" s="19">
        <v>7878296769.9599972</v>
      </c>
      <c r="M138" s="29">
        <v>0.94843899112319607</v>
      </c>
    </row>
    <row r="139" spans="1:13">
      <c r="A139" s="18" t="s">
        <v>197</v>
      </c>
      <c r="B139" s="19">
        <v>6158575</v>
      </c>
      <c r="C139" s="29">
        <v>0.99961337175377141</v>
      </c>
      <c r="D139" s="19">
        <v>74080837769.080002</v>
      </c>
      <c r="E139" s="29">
        <v>0.97458725845580219</v>
      </c>
      <c r="F139" s="19">
        <v>2764569211.6300006</v>
      </c>
      <c r="G139" s="29">
        <v>0.99904830546431111</v>
      </c>
      <c r="H139" s="19">
        <v>81103801738.839996</v>
      </c>
      <c r="I139" s="29">
        <v>0.97673595881885245</v>
      </c>
      <c r="J139" s="19">
        <v>9715695577.2999992</v>
      </c>
      <c r="K139" s="29">
        <v>0.99974938971086957</v>
      </c>
      <c r="L139" s="19">
        <v>7911378379.3899975</v>
      </c>
      <c r="M139" s="29">
        <v>0.95242156364980579</v>
      </c>
    </row>
    <row r="140" spans="1:13">
      <c r="A140" s="18" t="s">
        <v>198</v>
      </c>
      <c r="B140" s="19">
        <v>6158891</v>
      </c>
      <c r="C140" s="29">
        <v>0.99966466248668839</v>
      </c>
      <c r="D140" s="19">
        <v>74192620407.139999</v>
      </c>
      <c r="E140" s="29">
        <v>0.97605784029653986</v>
      </c>
      <c r="F140" s="19">
        <v>2764919397.2800007</v>
      </c>
      <c r="G140" s="29">
        <v>0.99917485407042261</v>
      </c>
      <c r="H140" s="19">
        <v>81215590698.190002</v>
      </c>
      <c r="I140" s="29">
        <v>0.97808223721832477</v>
      </c>
      <c r="J140" s="19">
        <v>9716003497.8899994</v>
      </c>
      <c r="K140" s="29">
        <v>0.99978107487633028</v>
      </c>
      <c r="L140" s="19">
        <v>7939194139.5899973</v>
      </c>
      <c r="M140" s="29">
        <v>0.95577020007614677</v>
      </c>
    </row>
    <row r="141" spans="1:13">
      <c r="A141" s="18" t="s">
        <v>199</v>
      </c>
      <c r="B141" s="19">
        <v>6159164</v>
      </c>
      <c r="C141" s="29">
        <v>0.99970897378442991</v>
      </c>
      <c r="D141" s="19">
        <v>74297556609.309998</v>
      </c>
      <c r="E141" s="29">
        <v>0.97743835229755704</v>
      </c>
      <c r="F141" s="19">
        <v>2765081027.2700005</v>
      </c>
      <c r="G141" s="29">
        <v>0.99923326323122141</v>
      </c>
      <c r="H141" s="19">
        <v>81320568495.100006</v>
      </c>
      <c r="I141" s="29">
        <v>0.97934648854713124</v>
      </c>
      <c r="J141" s="19">
        <v>9716280825.6700001</v>
      </c>
      <c r="K141" s="29">
        <v>0.99980961202805552</v>
      </c>
      <c r="L141" s="19">
        <v>7965209327.3799973</v>
      </c>
      <c r="M141" s="29">
        <v>0.9589020722538375</v>
      </c>
    </row>
    <row r="142" spans="1:13">
      <c r="A142" s="18" t="s">
        <v>200</v>
      </c>
      <c r="B142" s="19">
        <v>6159513</v>
      </c>
      <c r="C142" s="29">
        <v>0.99976562082806286</v>
      </c>
      <c r="D142" s="19">
        <v>74445260365.029999</v>
      </c>
      <c r="E142" s="29">
        <v>0.97938150254647161</v>
      </c>
      <c r="F142" s="19">
        <v>2765200136.1700006</v>
      </c>
      <c r="G142" s="29">
        <v>0.99927630630072029</v>
      </c>
      <c r="H142" s="19">
        <v>81468272250.820007</v>
      </c>
      <c r="I142" s="29">
        <v>0.98112529011217831</v>
      </c>
      <c r="J142" s="19">
        <v>9716637170.9799995</v>
      </c>
      <c r="K142" s="29">
        <v>0.9998462801187098</v>
      </c>
      <c r="L142" s="19">
        <v>8001457929.5499973</v>
      </c>
      <c r="M142" s="29">
        <v>0.96326590731560247</v>
      </c>
    </row>
    <row r="143" spans="1:13">
      <c r="A143" s="18" t="s">
        <v>201</v>
      </c>
      <c r="B143" s="19">
        <v>6159761</v>
      </c>
      <c r="C143" s="29">
        <v>0.99980587431465595</v>
      </c>
      <c r="D143" s="19">
        <v>74562900494.539993</v>
      </c>
      <c r="E143" s="29">
        <v>0.98092914394411501</v>
      </c>
      <c r="F143" s="19">
        <v>2765303781.3100004</v>
      </c>
      <c r="G143" s="29">
        <v>0.99931376114216575</v>
      </c>
      <c r="H143" s="19">
        <v>81585912978.840012</v>
      </c>
      <c r="I143" s="29">
        <v>0.98254204156914171</v>
      </c>
      <c r="J143" s="19">
        <v>9716861825.289999</v>
      </c>
      <c r="K143" s="29">
        <v>0.99986939714697931</v>
      </c>
      <c r="L143" s="19">
        <v>8031666935.0499973</v>
      </c>
      <c r="M143" s="29">
        <v>0.96690265768638095</v>
      </c>
    </row>
    <row r="144" spans="1:13">
      <c r="A144" s="18" t="s">
        <v>202</v>
      </c>
      <c r="B144" s="19">
        <v>6159935</v>
      </c>
      <c r="C144" s="29">
        <v>0.99983411668024946</v>
      </c>
      <c r="D144" s="19">
        <v>74654168497.429993</v>
      </c>
      <c r="E144" s="29">
        <v>0.98212984085035904</v>
      </c>
      <c r="F144" s="19">
        <v>2765393784.2800002</v>
      </c>
      <c r="G144" s="29">
        <v>0.99934628603403197</v>
      </c>
      <c r="H144" s="19">
        <v>81677186141.180008</v>
      </c>
      <c r="I144" s="29">
        <v>0.98364124749810233</v>
      </c>
      <c r="J144" s="19">
        <v>9717063976.3299999</v>
      </c>
      <c r="K144" s="29">
        <v>0.99989019857877204</v>
      </c>
      <c r="L144" s="19">
        <v>8050456984.8999977</v>
      </c>
      <c r="M144" s="29">
        <v>0.9691647222471933</v>
      </c>
    </row>
    <row r="145" spans="1:13">
      <c r="A145" s="18" t="s">
        <v>203</v>
      </c>
      <c r="B145" s="19">
        <v>6160086</v>
      </c>
      <c r="C145" s="29">
        <v>0.9998586258595864</v>
      </c>
      <c r="D145" s="19">
        <v>74740977368.299988</v>
      </c>
      <c r="E145" s="29">
        <v>0.98327187463424448</v>
      </c>
      <c r="F145" s="19">
        <v>2765410157.8400002</v>
      </c>
      <c r="G145" s="29">
        <v>0.99935220304175365</v>
      </c>
      <c r="H145" s="19">
        <v>81763995012.050003</v>
      </c>
      <c r="I145" s="29">
        <v>0.98468668980666663</v>
      </c>
      <c r="J145" s="19">
        <v>9717237203.4699993</v>
      </c>
      <c r="K145" s="29">
        <v>0.99990802372840937</v>
      </c>
      <c r="L145" s="19">
        <v>8070586302.3899975</v>
      </c>
      <c r="M145" s="29">
        <v>0.97158801628265146</v>
      </c>
    </row>
    <row r="146" spans="1:13">
      <c r="A146" s="18" t="s">
        <v>204</v>
      </c>
      <c r="B146" s="19">
        <v>6160205</v>
      </c>
      <c r="C146" s="29">
        <v>0.99987794104065331</v>
      </c>
      <c r="D146" s="19">
        <v>74815319031.219986</v>
      </c>
      <c r="E146" s="29">
        <v>0.98424989323711309</v>
      </c>
      <c r="F146" s="19">
        <v>2765644955.2800002</v>
      </c>
      <c r="G146" s="29">
        <v>0.9994370531455502</v>
      </c>
      <c r="H146" s="19">
        <v>81838336674.970001</v>
      </c>
      <c r="I146" s="29">
        <v>0.98558198908802663</v>
      </c>
      <c r="J146" s="19">
        <v>9717357246.289999</v>
      </c>
      <c r="K146" s="29">
        <v>0.99992037618789908</v>
      </c>
      <c r="L146" s="19">
        <v>8087591646.3499975</v>
      </c>
      <c r="M146" s="29">
        <v>0.97363522670643543</v>
      </c>
    </row>
    <row r="147" spans="1:13">
      <c r="A147" s="18" t="s">
        <v>205</v>
      </c>
      <c r="B147" s="19">
        <v>6160283</v>
      </c>
      <c r="C147" s="29">
        <v>0.9998906014114366</v>
      </c>
      <c r="D147" s="19">
        <v>74867853155.139984</v>
      </c>
      <c r="E147" s="29">
        <v>0.98494101781599763</v>
      </c>
      <c r="F147" s="19">
        <v>2765776442.5300002</v>
      </c>
      <c r="G147" s="29">
        <v>0.99948456945071262</v>
      </c>
      <c r="H147" s="19">
        <v>81890870798.889999</v>
      </c>
      <c r="I147" s="29">
        <v>0.98621465940430775</v>
      </c>
      <c r="J147" s="19">
        <v>9717443297.3999996</v>
      </c>
      <c r="K147" s="29">
        <v>0.99992923088533403</v>
      </c>
      <c r="L147" s="19">
        <v>8099860773.7599974</v>
      </c>
      <c r="M147" s="29">
        <v>0.97511226154816322</v>
      </c>
    </row>
    <row r="148" spans="1:13">
      <c r="A148" s="18" t="s">
        <v>206</v>
      </c>
      <c r="B148" s="19">
        <v>6160411</v>
      </c>
      <c r="C148" s="29">
        <v>0.99991137740451685</v>
      </c>
      <c r="D148" s="19">
        <v>74963311856.409988</v>
      </c>
      <c r="E148" s="29">
        <v>0.98619684640498417</v>
      </c>
      <c r="F148" s="19">
        <v>2766147587.5100002</v>
      </c>
      <c r="G148" s="29">
        <v>0.99961869225067401</v>
      </c>
      <c r="H148" s="19">
        <v>81986329500.160004</v>
      </c>
      <c r="I148" s="29">
        <v>0.9873642719269462</v>
      </c>
      <c r="J148" s="19">
        <v>9717543637.0100002</v>
      </c>
      <c r="K148" s="29">
        <v>0.99993955587576466</v>
      </c>
      <c r="L148" s="19">
        <v>8121519356.3099976</v>
      </c>
      <c r="M148" s="29">
        <v>0.97771965814449435</v>
      </c>
    </row>
    <row r="149" spans="1:13">
      <c r="A149" s="18" t="s">
        <v>207</v>
      </c>
      <c r="B149" s="19">
        <v>6160507</v>
      </c>
      <c r="C149" s="29">
        <v>0.99992695939932708</v>
      </c>
      <c r="D149" s="19">
        <v>75044644832.729996</v>
      </c>
      <c r="E149" s="29">
        <v>0.98726684081650595</v>
      </c>
      <c r="F149" s="19">
        <v>2766368070.2800002</v>
      </c>
      <c r="G149" s="29">
        <v>0.99969836937969137</v>
      </c>
      <c r="H149" s="19">
        <v>82067662476.480011</v>
      </c>
      <c r="I149" s="29">
        <v>0.98834376784336841</v>
      </c>
      <c r="J149" s="19">
        <v>9717658269.4400005</v>
      </c>
      <c r="K149" s="29">
        <v>0.99995135160372073</v>
      </c>
      <c r="L149" s="19">
        <v>8137945201.7899971</v>
      </c>
      <c r="M149" s="29">
        <v>0.97969710489095341</v>
      </c>
    </row>
    <row r="150" spans="1:13">
      <c r="A150" s="69" t="s">
        <v>208</v>
      </c>
      <c r="B150" s="66">
        <v>6160957</v>
      </c>
      <c r="C150" s="70">
        <v>1</v>
      </c>
      <c r="D150" s="66">
        <v>76012524405.929993</v>
      </c>
      <c r="E150" s="70">
        <v>1.0000000000000009</v>
      </c>
      <c r="F150" s="66">
        <v>2767202743.3600001</v>
      </c>
      <c r="G150" s="70">
        <v>1.0000000000000002</v>
      </c>
      <c r="H150" s="66">
        <v>83035544055.240005</v>
      </c>
      <c r="I150" s="70">
        <v>0.99999999999999889</v>
      </c>
      <c r="J150" s="66">
        <v>9718131040.9300003</v>
      </c>
      <c r="K150" s="70">
        <v>1.0000000000000027</v>
      </c>
      <c r="L150" s="66">
        <v>8306593090.0099974</v>
      </c>
      <c r="M150" s="70">
        <v>0.99999999999999956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1.7109375" customWidth="1"/>
    <col min="4" max="4" width="29.42578125" customWidth="1"/>
    <col min="5" max="5" width="13.42578125" customWidth="1"/>
    <col min="6" max="6" width="38.2851562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62</v>
      </c>
      <c r="B2" s="19" t="s">
        <v>63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87"/>
      <c r="O4" s="87"/>
      <c r="P4"/>
    </row>
    <row r="5" spans="1:124" s="8" customFormat="1" ht="30">
      <c r="A5" s="19"/>
      <c r="B5" s="51" t="s">
        <v>283</v>
      </c>
      <c r="C5" s="51"/>
      <c r="D5" s="51" t="s">
        <v>284</v>
      </c>
      <c r="E5" s="51"/>
      <c r="F5" s="51" t="s">
        <v>285</v>
      </c>
      <c r="G5" s="51"/>
      <c r="H5" s="51" t="s">
        <v>286</v>
      </c>
      <c r="I5" s="51"/>
      <c r="J5" s="51" t="s">
        <v>287</v>
      </c>
      <c r="K5" s="51"/>
      <c r="L5"/>
      <c r="M5"/>
      <c r="N5" s="132" t="s">
        <v>464</v>
      </c>
      <c r="O5" s="132"/>
      <c r="P5" s="45"/>
    </row>
    <row r="6" spans="1:124" s="8" customFormat="1" ht="38.25" customHeight="1">
      <c r="A6" s="107" t="s">
        <v>465</v>
      </c>
      <c r="B6" s="51" t="s">
        <v>362</v>
      </c>
      <c r="C6" s="51" t="s">
        <v>310</v>
      </c>
      <c r="D6" s="51" t="s">
        <v>362</v>
      </c>
      <c r="E6" s="51" t="s">
        <v>310</v>
      </c>
      <c r="F6" s="51" t="s">
        <v>362</v>
      </c>
      <c r="G6" s="51" t="s">
        <v>310</v>
      </c>
      <c r="H6" s="51" t="s">
        <v>362</v>
      </c>
      <c r="I6" s="51" t="s">
        <v>310</v>
      </c>
      <c r="J6" s="51" t="s">
        <v>362</v>
      </c>
      <c r="K6" s="51" t="s">
        <v>310</v>
      </c>
      <c r="L6"/>
      <c r="M6"/>
      <c r="N6" s="93" t="s">
        <v>530</v>
      </c>
      <c r="O6" s="93" t="s">
        <v>310</v>
      </c>
      <c r="P6" s="45"/>
    </row>
    <row r="7" spans="1:124">
      <c r="A7" s="24" t="s">
        <v>468</v>
      </c>
      <c r="B7" s="19">
        <v>355887</v>
      </c>
      <c r="C7" s="19">
        <v>403013134.06999999</v>
      </c>
      <c r="D7" s="19">
        <v>197758</v>
      </c>
      <c r="E7" s="19">
        <v>999264763.28999996</v>
      </c>
      <c r="F7" s="19">
        <v>4421</v>
      </c>
      <c r="G7" s="19">
        <v>11895427.51</v>
      </c>
      <c r="H7" s="19">
        <v>601921</v>
      </c>
      <c r="I7" s="19">
        <v>1471260953.6700001</v>
      </c>
      <c r="J7" s="19">
        <v>533552</v>
      </c>
      <c r="K7" s="19">
        <v>697250610.25</v>
      </c>
      <c r="N7" s="19">
        <f>SUM(B7,D7,F7,H7,J7,L7)</f>
        <v>1693539</v>
      </c>
      <c r="O7" s="19">
        <f>SUM(C7,E7,G7,I7,K7,M7)</f>
        <v>3582684888.79</v>
      </c>
    </row>
    <row r="8" spans="1:124">
      <c r="A8" s="24" t="s">
        <v>469</v>
      </c>
      <c r="B8" s="19">
        <v>38845</v>
      </c>
      <c r="C8" s="19">
        <v>32609015.109999999</v>
      </c>
      <c r="D8" s="19">
        <v>22506</v>
      </c>
      <c r="E8" s="19">
        <v>89099272.170000002</v>
      </c>
      <c r="F8" s="19">
        <v>3506</v>
      </c>
      <c r="G8" s="19">
        <v>6883921.5199999996</v>
      </c>
      <c r="H8" s="19">
        <v>77639</v>
      </c>
      <c r="I8" s="19">
        <v>163991256.47999999</v>
      </c>
      <c r="J8" s="19">
        <v>59170</v>
      </c>
      <c r="K8" s="19">
        <v>59253501.57</v>
      </c>
      <c r="N8" s="19">
        <f t="shared" ref="N8:N61" si="0">SUM(B8,D8,F8,H8,J8,L8)</f>
        <v>201666</v>
      </c>
      <c r="O8" s="19">
        <f t="shared" ref="O8:O61" si="1">SUM(C8,E8,G8,I8,K8,M8)</f>
        <v>351836966.84999996</v>
      </c>
    </row>
    <row r="9" spans="1:124">
      <c r="A9" s="24" t="s">
        <v>470</v>
      </c>
      <c r="B9" s="19">
        <v>12169</v>
      </c>
      <c r="C9" s="19">
        <v>5424602.6299999999</v>
      </c>
      <c r="D9" s="19">
        <v>5956</v>
      </c>
      <c r="E9" s="19">
        <v>18404700.82</v>
      </c>
      <c r="F9" s="19">
        <v>1705</v>
      </c>
      <c r="G9" s="19">
        <v>2821122.35</v>
      </c>
      <c r="H9" s="19">
        <v>23470</v>
      </c>
      <c r="I9" s="19">
        <v>27808997.539999999</v>
      </c>
      <c r="J9" s="19">
        <v>17640</v>
      </c>
      <c r="K9" s="19">
        <v>12290089.310000001</v>
      </c>
      <c r="N9" s="19">
        <f t="shared" si="0"/>
        <v>60940</v>
      </c>
      <c r="O9" s="19">
        <f t="shared" si="1"/>
        <v>66749512.650000006</v>
      </c>
    </row>
    <row r="10" spans="1:124">
      <c r="A10" s="24" t="s">
        <v>471</v>
      </c>
      <c r="B10" s="19">
        <v>59890</v>
      </c>
      <c r="C10" s="19">
        <v>27270958.670000002</v>
      </c>
      <c r="D10" s="19">
        <v>32744</v>
      </c>
      <c r="E10" s="19">
        <v>112575975.92</v>
      </c>
      <c r="F10" s="19">
        <v>1693</v>
      </c>
      <c r="G10" s="19">
        <v>2363396.35</v>
      </c>
      <c r="H10" s="19">
        <v>117080</v>
      </c>
      <c r="I10" s="19">
        <v>196950425.27000001</v>
      </c>
      <c r="J10" s="19">
        <v>110430</v>
      </c>
      <c r="K10" s="19">
        <v>98975127.739999995</v>
      </c>
      <c r="N10" s="19">
        <f t="shared" si="0"/>
        <v>321837</v>
      </c>
      <c r="O10" s="19">
        <f t="shared" si="1"/>
        <v>438135883.95000005</v>
      </c>
    </row>
    <row r="11" spans="1:124">
      <c r="A11" s="24" t="s">
        <v>472</v>
      </c>
      <c r="B11" s="19">
        <v>135881</v>
      </c>
      <c r="C11" s="19">
        <v>80075416.420000002</v>
      </c>
      <c r="D11" s="19">
        <v>71537</v>
      </c>
      <c r="E11" s="19">
        <v>243003878.74000001</v>
      </c>
      <c r="F11" s="19">
        <v>11011</v>
      </c>
      <c r="G11" s="19">
        <v>15786310.109999999</v>
      </c>
      <c r="H11" s="19">
        <v>200777</v>
      </c>
      <c r="I11" s="19">
        <v>255472205.25999999</v>
      </c>
      <c r="J11" s="19">
        <v>190675</v>
      </c>
      <c r="K11" s="19">
        <v>178861917.94999999</v>
      </c>
      <c r="N11" s="19">
        <f t="shared" si="0"/>
        <v>609881</v>
      </c>
      <c r="O11" s="19">
        <f t="shared" si="1"/>
        <v>773199728.48000002</v>
      </c>
    </row>
    <row r="12" spans="1:124">
      <c r="A12" s="24" t="s">
        <v>473</v>
      </c>
      <c r="B12" s="19">
        <v>23444</v>
      </c>
      <c r="C12" s="19">
        <v>3894958.27</v>
      </c>
      <c r="D12" s="19">
        <v>11612</v>
      </c>
      <c r="E12" s="19">
        <v>24118830.25</v>
      </c>
      <c r="F12" s="19">
        <v>13817</v>
      </c>
      <c r="G12" s="19">
        <v>9768844.6300000008</v>
      </c>
      <c r="H12" s="19">
        <v>27658</v>
      </c>
      <c r="I12" s="19">
        <v>27884755.530000001</v>
      </c>
      <c r="J12" s="19">
        <v>42728</v>
      </c>
      <c r="K12" s="19">
        <v>22077642.73</v>
      </c>
      <c r="N12" s="19">
        <f t="shared" si="0"/>
        <v>119259</v>
      </c>
      <c r="O12" s="19">
        <f t="shared" si="1"/>
        <v>87745031.409999996</v>
      </c>
    </row>
    <row r="13" spans="1:124">
      <c r="A13" s="24" t="s">
        <v>474</v>
      </c>
      <c r="B13" s="19">
        <v>11105</v>
      </c>
      <c r="C13" s="19">
        <v>5080230.3899999997</v>
      </c>
      <c r="D13" s="19">
        <v>6208</v>
      </c>
      <c r="E13" s="19">
        <v>16200001.66</v>
      </c>
      <c r="F13" s="19">
        <v>5860</v>
      </c>
      <c r="G13" s="19">
        <v>7360632.9500000002</v>
      </c>
      <c r="H13" s="19">
        <v>16147</v>
      </c>
      <c r="I13" s="19">
        <v>14166724.23</v>
      </c>
      <c r="J13" s="19">
        <v>18444</v>
      </c>
      <c r="K13" s="19">
        <v>11698378.93</v>
      </c>
      <c r="N13" s="19">
        <f t="shared" si="0"/>
        <v>57764</v>
      </c>
      <c r="O13" s="19">
        <f t="shared" si="1"/>
        <v>54505968.160000004</v>
      </c>
    </row>
    <row r="14" spans="1:124">
      <c r="A14" s="24" t="s">
        <v>475</v>
      </c>
      <c r="B14" s="19">
        <v>8543</v>
      </c>
      <c r="C14" s="19">
        <v>3134069.29</v>
      </c>
      <c r="D14" s="19">
        <v>5127</v>
      </c>
      <c r="E14" s="19">
        <v>13562983.689999999</v>
      </c>
      <c r="F14" s="19">
        <v>4105</v>
      </c>
      <c r="G14" s="19">
        <v>4486968.37</v>
      </c>
      <c r="H14" s="19">
        <v>12364</v>
      </c>
      <c r="I14" s="19">
        <v>17815929.670000002</v>
      </c>
      <c r="J14" s="19">
        <v>17160</v>
      </c>
      <c r="K14" s="19">
        <v>12622979.470000001</v>
      </c>
      <c r="N14" s="19">
        <f t="shared" si="0"/>
        <v>47299</v>
      </c>
      <c r="O14" s="19">
        <f t="shared" si="1"/>
        <v>51622930.490000002</v>
      </c>
    </row>
    <row r="15" spans="1:124">
      <c r="A15" s="24" t="s">
        <v>476</v>
      </c>
      <c r="B15" s="19">
        <v>5829</v>
      </c>
      <c r="C15" s="19">
        <v>1297430.07</v>
      </c>
      <c r="D15" s="19">
        <v>3571</v>
      </c>
      <c r="E15" s="19">
        <v>8043938.3799999999</v>
      </c>
      <c r="F15" s="19">
        <v>3329</v>
      </c>
      <c r="G15" s="19">
        <v>3826008.71</v>
      </c>
      <c r="H15" s="19">
        <v>10318</v>
      </c>
      <c r="I15" s="19">
        <v>10423529.35</v>
      </c>
      <c r="J15" s="19">
        <v>15853</v>
      </c>
      <c r="K15" s="19">
        <v>9346276.4800000004</v>
      </c>
      <c r="N15" s="19">
        <f t="shared" si="0"/>
        <v>38900</v>
      </c>
      <c r="O15" s="19">
        <f t="shared" si="1"/>
        <v>32937182.989999998</v>
      </c>
    </row>
    <row r="16" spans="1:124">
      <c r="A16" s="24" t="s">
        <v>477</v>
      </c>
      <c r="B16" s="19">
        <v>36685</v>
      </c>
      <c r="C16" s="19">
        <v>13413159.18</v>
      </c>
      <c r="D16" s="19">
        <v>18850</v>
      </c>
      <c r="E16" s="19">
        <v>55686718.329999998</v>
      </c>
      <c r="F16" s="19">
        <v>7466</v>
      </c>
      <c r="G16" s="19">
        <v>5922225.3799999999</v>
      </c>
      <c r="H16" s="19">
        <v>53551</v>
      </c>
      <c r="I16" s="19">
        <v>63790124.68</v>
      </c>
      <c r="J16" s="19">
        <v>56170</v>
      </c>
      <c r="K16" s="19">
        <v>47324482.200000003</v>
      </c>
      <c r="N16" s="19">
        <f t="shared" si="0"/>
        <v>172722</v>
      </c>
      <c r="O16" s="19">
        <f t="shared" si="1"/>
        <v>186136709.76999998</v>
      </c>
    </row>
    <row r="17" spans="1:15">
      <c r="A17" s="24" t="s">
        <v>478</v>
      </c>
      <c r="B17" s="19">
        <v>10203</v>
      </c>
      <c r="C17" s="19">
        <v>2600078.7799999998</v>
      </c>
      <c r="D17" s="19">
        <v>6220</v>
      </c>
      <c r="E17" s="19">
        <v>16550927.15</v>
      </c>
      <c r="F17" s="19">
        <v>5135</v>
      </c>
      <c r="G17" s="19">
        <v>7160336.3099999996</v>
      </c>
      <c r="H17" s="19">
        <v>20290</v>
      </c>
      <c r="I17" s="19">
        <v>25190718.559999999</v>
      </c>
      <c r="J17" s="19">
        <v>21548</v>
      </c>
      <c r="K17" s="19">
        <v>12613830.050000001</v>
      </c>
      <c r="N17" s="19">
        <f t="shared" si="0"/>
        <v>63396</v>
      </c>
      <c r="O17" s="19">
        <f t="shared" si="1"/>
        <v>64115890.849999994</v>
      </c>
    </row>
    <row r="18" spans="1:15">
      <c r="A18" s="24" t="s">
        <v>479</v>
      </c>
      <c r="B18" s="19">
        <v>2965</v>
      </c>
      <c r="C18" s="19">
        <v>705408.75</v>
      </c>
      <c r="D18" s="19">
        <v>1639</v>
      </c>
      <c r="E18" s="19">
        <v>3836884.64</v>
      </c>
      <c r="F18" s="19">
        <v>1765</v>
      </c>
      <c r="G18" s="19">
        <v>1405136.43</v>
      </c>
      <c r="H18" s="19">
        <v>4029</v>
      </c>
      <c r="I18" s="19">
        <v>4137497.45</v>
      </c>
      <c r="J18" s="19">
        <v>6974</v>
      </c>
      <c r="K18" s="19">
        <v>3420287.94</v>
      </c>
      <c r="N18" s="19">
        <f t="shared" si="0"/>
        <v>17372</v>
      </c>
      <c r="O18" s="19">
        <f t="shared" si="1"/>
        <v>13505215.209999999</v>
      </c>
    </row>
    <row r="19" spans="1:15">
      <c r="A19" s="24" t="s">
        <v>480</v>
      </c>
      <c r="B19" s="19">
        <v>11476</v>
      </c>
      <c r="C19" s="19">
        <v>3054516.14</v>
      </c>
      <c r="D19" s="19">
        <v>5692</v>
      </c>
      <c r="E19" s="19">
        <v>14474396.279999999</v>
      </c>
      <c r="F19" s="19">
        <v>3376</v>
      </c>
      <c r="G19" s="19">
        <v>3464497.51</v>
      </c>
      <c r="H19" s="19">
        <v>15299</v>
      </c>
      <c r="I19" s="19">
        <v>15045973.49</v>
      </c>
      <c r="J19" s="19">
        <v>21425</v>
      </c>
      <c r="K19" s="19">
        <v>13196943.66</v>
      </c>
      <c r="N19" s="19">
        <f t="shared" si="0"/>
        <v>57268</v>
      </c>
      <c r="O19" s="19">
        <f t="shared" si="1"/>
        <v>49236327.079999998</v>
      </c>
    </row>
    <row r="20" spans="1:15">
      <c r="A20" s="24" t="s">
        <v>481</v>
      </c>
      <c r="B20" s="19">
        <v>23840</v>
      </c>
      <c r="C20" s="19">
        <v>14674298.82</v>
      </c>
      <c r="D20" s="19">
        <v>15881</v>
      </c>
      <c r="E20" s="19">
        <v>47318547.729999997</v>
      </c>
      <c r="F20" s="19">
        <v>2825</v>
      </c>
      <c r="G20" s="19">
        <v>2948035.11</v>
      </c>
      <c r="H20" s="19">
        <v>43879</v>
      </c>
      <c r="I20" s="19">
        <v>38426180.799999997</v>
      </c>
      <c r="J20" s="19">
        <v>26401</v>
      </c>
      <c r="K20" s="19">
        <v>20508666.260000002</v>
      </c>
      <c r="N20" s="19">
        <f t="shared" si="0"/>
        <v>112826</v>
      </c>
      <c r="O20" s="19">
        <f t="shared" si="1"/>
        <v>123875728.72</v>
      </c>
    </row>
    <row r="21" spans="1:15">
      <c r="A21" s="24" t="s">
        <v>482</v>
      </c>
      <c r="B21" s="19">
        <v>15638</v>
      </c>
      <c r="C21" s="19">
        <v>4336021.74</v>
      </c>
      <c r="D21" s="19">
        <v>7371</v>
      </c>
      <c r="E21" s="19">
        <v>19628387.129999999</v>
      </c>
      <c r="F21" s="19">
        <v>6492</v>
      </c>
      <c r="G21" s="19">
        <v>6590456.0499999998</v>
      </c>
      <c r="H21" s="19">
        <v>22117</v>
      </c>
      <c r="I21" s="19">
        <v>25427961.489999998</v>
      </c>
      <c r="J21" s="19">
        <v>28991</v>
      </c>
      <c r="K21" s="19">
        <v>17289081.68</v>
      </c>
      <c r="N21" s="19">
        <f t="shared" si="0"/>
        <v>80609</v>
      </c>
      <c r="O21" s="19">
        <f t="shared" si="1"/>
        <v>73271908.090000004</v>
      </c>
    </row>
    <row r="22" spans="1:15">
      <c r="A22" s="24" t="s">
        <v>483</v>
      </c>
      <c r="B22" s="19">
        <v>21869</v>
      </c>
      <c r="C22" s="19">
        <v>6799648.2699999996</v>
      </c>
      <c r="D22" s="19">
        <v>13261</v>
      </c>
      <c r="E22" s="19">
        <v>31717365.780000001</v>
      </c>
      <c r="F22" s="19">
        <v>6643</v>
      </c>
      <c r="G22" s="19">
        <v>7017135.4400000004</v>
      </c>
      <c r="H22" s="19">
        <v>33904</v>
      </c>
      <c r="I22" s="19">
        <v>43925663.399999999</v>
      </c>
      <c r="J22" s="19">
        <v>41003</v>
      </c>
      <c r="K22" s="19">
        <v>30663102.59</v>
      </c>
      <c r="N22" s="19">
        <f t="shared" si="0"/>
        <v>116680</v>
      </c>
      <c r="O22" s="19">
        <f t="shared" si="1"/>
        <v>120122915.47999999</v>
      </c>
    </row>
    <row r="23" spans="1:15">
      <c r="A23" s="24" t="s">
        <v>484</v>
      </c>
      <c r="B23" s="19">
        <v>1768</v>
      </c>
      <c r="C23" s="19">
        <v>267757.65000000002</v>
      </c>
      <c r="D23" s="19">
        <v>1032</v>
      </c>
      <c r="E23" s="19">
        <v>1924812.12</v>
      </c>
      <c r="F23" s="19">
        <v>816</v>
      </c>
      <c r="G23" s="19">
        <v>399180.28</v>
      </c>
      <c r="H23" s="19">
        <v>1921</v>
      </c>
      <c r="I23" s="19">
        <v>2278971.25</v>
      </c>
      <c r="J23" s="19">
        <v>3532</v>
      </c>
      <c r="K23" s="19">
        <v>1486399.55</v>
      </c>
      <c r="N23" s="19">
        <f t="shared" si="0"/>
        <v>9069</v>
      </c>
      <c r="O23" s="19">
        <f t="shared" si="1"/>
        <v>6357120.8499999996</v>
      </c>
    </row>
    <row r="24" spans="1:15">
      <c r="A24" s="24" t="s">
        <v>485</v>
      </c>
      <c r="B24" s="19">
        <v>4769</v>
      </c>
      <c r="C24" s="19">
        <v>1695932.93</v>
      </c>
      <c r="D24" s="19">
        <v>3780</v>
      </c>
      <c r="E24" s="19">
        <v>9277844.8399999999</v>
      </c>
      <c r="F24" s="19">
        <v>1433</v>
      </c>
      <c r="G24" s="19">
        <v>1166968.21</v>
      </c>
      <c r="H24" s="19">
        <v>8351</v>
      </c>
      <c r="I24" s="19">
        <v>4566306.2300000004</v>
      </c>
      <c r="J24" s="19">
        <v>5891</v>
      </c>
      <c r="K24" s="19">
        <v>3905027.04</v>
      </c>
      <c r="N24" s="19">
        <f t="shared" si="0"/>
        <v>24224</v>
      </c>
      <c r="O24" s="19">
        <f t="shared" si="1"/>
        <v>20612079.25</v>
      </c>
    </row>
    <row r="25" spans="1:15">
      <c r="A25" s="24" t="s">
        <v>486</v>
      </c>
      <c r="B25" s="19">
        <v>15719</v>
      </c>
      <c r="C25" s="19">
        <v>2532821.23</v>
      </c>
      <c r="D25" s="19">
        <v>7629</v>
      </c>
      <c r="E25" s="19">
        <v>15858325.84</v>
      </c>
      <c r="F25" s="19">
        <v>8237</v>
      </c>
      <c r="G25" s="19">
        <v>6965874.3700000001</v>
      </c>
      <c r="H25" s="19">
        <v>18277</v>
      </c>
      <c r="I25" s="19">
        <v>14558615.25</v>
      </c>
      <c r="J25" s="19">
        <v>29373</v>
      </c>
      <c r="K25" s="19">
        <v>15738703.960000001</v>
      </c>
      <c r="N25" s="19">
        <f t="shared" si="0"/>
        <v>79235</v>
      </c>
      <c r="O25" s="19">
        <f t="shared" si="1"/>
        <v>55654340.649999999</v>
      </c>
    </row>
    <row r="26" spans="1:15">
      <c r="A26" s="24" t="s">
        <v>487</v>
      </c>
      <c r="B26" s="19">
        <v>14772</v>
      </c>
      <c r="C26" s="19">
        <v>3043667.64</v>
      </c>
      <c r="D26" s="19">
        <v>7145</v>
      </c>
      <c r="E26" s="19">
        <v>16763664.4</v>
      </c>
      <c r="F26" s="19">
        <v>8237</v>
      </c>
      <c r="G26" s="19">
        <v>9277370.1400000006</v>
      </c>
      <c r="H26" s="19">
        <v>21824</v>
      </c>
      <c r="I26" s="19">
        <v>18581281.98</v>
      </c>
      <c r="J26" s="19">
        <v>29958</v>
      </c>
      <c r="K26" s="19">
        <v>14613189.970000001</v>
      </c>
      <c r="N26" s="19">
        <f t="shared" si="0"/>
        <v>81936</v>
      </c>
      <c r="O26" s="19">
        <f t="shared" si="1"/>
        <v>62279174.129999995</v>
      </c>
    </row>
    <row r="27" spans="1:15">
      <c r="A27" s="24" t="s">
        <v>488</v>
      </c>
      <c r="B27" s="19">
        <v>29106</v>
      </c>
      <c r="C27" s="19">
        <v>12994868.68</v>
      </c>
      <c r="D27" s="19">
        <v>19806</v>
      </c>
      <c r="E27" s="19">
        <v>58683334.909999996</v>
      </c>
      <c r="F27" s="19">
        <v>10751</v>
      </c>
      <c r="G27" s="19">
        <v>8984265.2899999991</v>
      </c>
      <c r="H27" s="19">
        <v>55386</v>
      </c>
      <c r="I27" s="19">
        <v>55375384.689999998</v>
      </c>
      <c r="J27" s="19">
        <v>47814</v>
      </c>
      <c r="K27" s="19">
        <v>35755813.729999997</v>
      </c>
      <c r="N27" s="19">
        <f t="shared" si="0"/>
        <v>162863</v>
      </c>
      <c r="O27" s="19">
        <f t="shared" si="1"/>
        <v>171793667.29999998</v>
      </c>
    </row>
    <row r="28" spans="1:15">
      <c r="A28" s="24" t="s">
        <v>489</v>
      </c>
      <c r="B28" s="19">
        <v>5718</v>
      </c>
      <c r="C28" s="19">
        <v>1634782.5</v>
      </c>
      <c r="D28" s="19">
        <v>3022</v>
      </c>
      <c r="E28" s="19">
        <v>6836051.0099999998</v>
      </c>
      <c r="F28" s="19">
        <v>2528</v>
      </c>
      <c r="G28" s="19">
        <v>2774509.43</v>
      </c>
      <c r="H28" s="19">
        <v>6066</v>
      </c>
      <c r="I28" s="19">
        <v>5564248.1399999997</v>
      </c>
      <c r="J28" s="19">
        <v>8312</v>
      </c>
      <c r="K28" s="19">
        <v>4688074.03</v>
      </c>
      <c r="N28" s="19">
        <f t="shared" si="0"/>
        <v>25646</v>
      </c>
      <c r="O28" s="19">
        <f t="shared" si="1"/>
        <v>21497665.109999999</v>
      </c>
    </row>
    <row r="29" spans="1:15">
      <c r="A29" s="24" t="s">
        <v>490</v>
      </c>
      <c r="B29" s="19">
        <v>16378</v>
      </c>
      <c r="C29" s="19">
        <v>7188251.4000000004</v>
      </c>
      <c r="D29" s="19">
        <v>10288</v>
      </c>
      <c r="E29" s="19">
        <v>30367603.170000002</v>
      </c>
      <c r="F29" s="19">
        <v>4285</v>
      </c>
      <c r="G29" s="19">
        <v>4952452.03</v>
      </c>
      <c r="H29" s="19">
        <v>27633</v>
      </c>
      <c r="I29" s="19">
        <v>32939758.649999999</v>
      </c>
      <c r="J29" s="19">
        <v>30563</v>
      </c>
      <c r="K29" s="19">
        <v>26312424.84</v>
      </c>
      <c r="N29" s="19">
        <f t="shared" si="0"/>
        <v>89147</v>
      </c>
      <c r="O29" s="19">
        <f t="shared" si="1"/>
        <v>101760490.09</v>
      </c>
    </row>
    <row r="30" spans="1:15">
      <c r="A30" s="24" t="s">
        <v>491</v>
      </c>
      <c r="B30" s="19">
        <v>15791</v>
      </c>
      <c r="C30" s="19">
        <v>5206146.04</v>
      </c>
      <c r="D30" s="19">
        <v>9391</v>
      </c>
      <c r="E30" s="19">
        <v>25076480.09</v>
      </c>
      <c r="F30" s="19">
        <v>5110</v>
      </c>
      <c r="G30" s="19">
        <v>7556201.4800000004</v>
      </c>
      <c r="H30" s="19">
        <v>22091</v>
      </c>
      <c r="I30" s="19">
        <v>21977029.989999998</v>
      </c>
      <c r="J30" s="19">
        <v>29109</v>
      </c>
      <c r="K30" s="19">
        <v>18969683.899999999</v>
      </c>
      <c r="N30" s="19">
        <f t="shared" si="0"/>
        <v>81492</v>
      </c>
      <c r="O30" s="19">
        <f t="shared" si="1"/>
        <v>78785541.5</v>
      </c>
    </row>
    <row r="31" spans="1:15">
      <c r="A31" s="24" t="s">
        <v>492</v>
      </c>
      <c r="B31" s="19">
        <v>10701</v>
      </c>
      <c r="C31" s="19">
        <v>1790042.94</v>
      </c>
      <c r="D31" s="19">
        <v>6021</v>
      </c>
      <c r="E31" s="19">
        <v>13241344.82</v>
      </c>
      <c r="F31" s="19">
        <v>7404</v>
      </c>
      <c r="G31" s="19">
        <v>6388520.1900000004</v>
      </c>
      <c r="H31" s="19">
        <v>15069</v>
      </c>
      <c r="I31" s="19">
        <v>13790472.75</v>
      </c>
      <c r="J31" s="19">
        <v>24859</v>
      </c>
      <c r="K31" s="19">
        <v>12436764.550000001</v>
      </c>
      <c r="N31" s="19">
        <f t="shared" si="0"/>
        <v>64054</v>
      </c>
      <c r="O31" s="19">
        <f t="shared" si="1"/>
        <v>47647145.25</v>
      </c>
    </row>
    <row r="32" spans="1:15">
      <c r="A32" s="24" t="s">
        <v>493</v>
      </c>
      <c r="B32" s="19">
        <v>5862</v>
      </c>
      <c r="C32" s="19">
        <v>2657149.1</v>
      </c>
      <c r="D32" s="19">
        <v>3415</v>
      </c>
      <c r="E32" s="19">
        <v>9189639.8499999996</v>
      </c>
      <c r="F32" s="19">
        <v>2517</v>
      </c>
      <c r="G32" s="19">
        <v>2039032.58</v>
      </c>
      <c r="H32" s="19">
        <v>8603</v>
      </c>
      <c r="I32" s="19">
        <v>6809914.4100000001</v>
      </c>
      <c r="J32" s="19">
        <v>9407</v>
      </c>
      <c r="K32" s="19">
        <v>4138528.63</v>
      </c>
      <c r="N32" s="19">
        <f t="shared" si="0"/>
        <v>29804</v>
      </c>
      <c r="O32" s="19">
        <f t="shared" si="1"/>
        <v>24834264.569999997</v>
      </c>
    </row>
    <row r="33" spans="1:15">
      <c r="A33" s="24" t="s">
        <v>494</v>
      </c>
      <c r="B33" s="19">
        <v>14749</v>
      </c>
      <c r="C33" s="19">
        <v>6122140.4400000004</v>
      </c>
      <c r="D33" s="19">
        <v>10340</v>
      </c>
      <c r="E33" s="19">
        <v>25647051.100000001</v>
      </c>
      <c r="F33" s="19">
        <v>1392</v>
      </c>
      <c r="G33" s="19">
        <v>1130786.98</v>
      </c>
      <c r="H33" s="19">
        <v>20504</v>
      </c>
      <c r="I33" s="19">
        <v>14884034.140000001</v>
      </c>
      <c r="J33" s="19">
        <v>19729</v>
      </c>
      <c r="K33" s="19">
        <v>12895788.25</v>
      </c>
      <c r="N33" s="19">
        <f t="shared" si="0"/>
        <v>66714</v>
      </c>
      <c r="O33" s="19">
        <f t="shared" si="1"/>
        <v>60679800.910000004</v>
      </c>
    </row>
    <row r="34" spans="1:15">
      <c r="A34" s="24" t="s">
        <v>495</v>
      </c>
      <c r="B34" s="19">
        <v>5912</v>
      </c>
      <c r="C34" s="19">
        <v>1976323.12</v>
      </c>
      <c r="D34" s="19">
        <v>3396</v>
      </c>
      <c r="E34" s="19">
        <v>7435943.4400000004</v>
      </c>
      <c r="F34" s="19">
        <v>1277</v>
      </c>
      <c r="G34" s="19">
        <v>973093.09</v>
      </c>
      <c r="H34" s="19">
        <v>6378</v>
      </c>
      <c r="I34" s="19">
        <v>5838472.9100000001</v>
      </c>
      <c r="J34" s="19">
        <v>7527</v>
      </c>
      <c r="K34" s="19">
        <v>5360637.25</v>
      </c>
      <c r="N34" s="19">
        <f t="shared" si="0"/>
        <v>24490</v>
      </c>
      <c r="O34" s="19">
        <f t="shared" si="1"/>
        <v>21584469.810000002</v>
      </c>
    </row>
    <row r="35" spans="1:15">
      <c r="A35" s="24" t="s">
        <v>496</v>
      </c>
      <c r="B35" s="19">
        <v>9304</v>
      </c>
      <c r="C35" s="19">
        <v>1222362.72</v>
      </c>
      <c r="D35" s="19">
        <v>3878</v>
      </c>
      <c r="E35" s="19">
        <v>8306344.4500000002</v>
      </c>
      <c r="F35" s="19">
        <v>4036</v>
      </c>
      <c r="G35" s="19">
        <v>3640269.44</v>
      </c>
      <c r="H35" s="19">
        <v>11109</v>
      </c>
      <c r="I35" s="19">
        <v>9934984.8399999999</v>
      </c>
      <c r="J35" s="19">
        <v>17201</v>
      </c>
      <c r="K35" s="19">
        <v>8330207.7300000004</v>
      </c>
      <c r="N35" s="19">
        <f t="shared" si="0"/>
        <v>45528</v>
      </c>
      <c r="O35" s="19">
        <f t="shared" si="1"/>
        <v>31434169.18</v>
      </c>
    </row>
    <row r="36" spans="1:15">
      <c r="A36" s="24" t="s">
        <v>497</v>
      </c>
      <c r="B36" s="19">
        <v>13326</v>
      </c>
      <c r="C36" s="19">
        <v>4249833.47</v>
      </c>
      <c r="D36" s="19">
        <v>8630</v>
      </c>
      <c r="E36" s="19">
        <v>25341494.91</v>
      </c>
      <c r="F36" s="19">
        <v>4656</v>
      </c>
      <c r="G36" s="19">
        <v>7260469.54</v>
      </c>
      <c r="H36" s="19">
        <v>27326</v>
      </c>
      <c r="I36" s="19">
        <v>46321587.270000003</v>
      </c>
      <c r="J36" s="19">
        <v>30062</v>
      </c>
      <c r="K36" s="19">
        <v>26731710.989999998</v>
      </c>
      <c r="N36" s="19">
        <f t="shared" si="0"/>
        <v>84000</v>
      </c>
      <c r="O36" s="19">
        <f t="shared" si="1"/>
        <v>109905096.17999999</v>
      </c>
    </row>
    <row r="37" spans="1:15">
      <c r="A37" s="24" t="s">
        <v>498</v>
      </c>
      <c r="B37" s="19">
        <v>15701</v>
      </c>
      <c r="C37" s="19">
        <v>5510814.3700000001</v>
      </c>
      <c r="D37" s="19">
        <v>8337</v>
      </c>
      <c r="E37" s="19">
        <v>21141811.690000001</v>
      </c>
      <c r="F37" s="19">
        <v>7496</v>
      </c>
      <c r="G37" s="19">
        <v>9124434.4600000009</v>
      </c>
      <c r="H37" s="19">
        <v>22899</v>
      </c>
      <c r="I37" s="19">
        <v>32583715.140000001</v>
      </c>
      <c r="J37" s="19">
        <v>27875</v>
      </c>
      <c r="K37" s="19">
        <v>19197975.670000002</v>
      </c>
      <c r="N37" s="19">
        <f t="shared" si="0"/>
        <v>82308</v>
      </c>
      <c r="O37" s="19">
        <f t="shared" si="1"/>
        <v>87558751.329999998</v>
      </c>
    </row>
    <row r="38" spans="1:15">
      <c r="A38" s="24" t="s">
        <v>499</v>
      </c>
      <c r="B38" s="19">
        <v>11013</v>
      </c>
      <c r="C38" s="19">
        <v>8659423.8699999992</v>
      </c>
      <c r="D38" s="19">
        <v>10585</v>
      </c>
      <c r="E38" s="19">
        <v>43224473.079999998</v>
      </c>
      <c r="F38" s="19">
        <v>2642</v>
      </c>
      <c r="G38" s="19">
        <v>3207728.07</v>
      </c>
      <c r="H38" s="19">
        <v>20760</v>
      </c>
      <c r="I38" s="19">
        <v>16037606.77</v>
      </c>
      <c r="J38" s="19">
        <v>14813</v>
      </c>
      <c r="K38" s="19">
        <v>11224920.630000001</v>
      </c>
      <c r="N38" s="19">
        <f t="shared" si="0"/>
        <v>59813</v>
      </c>
      <c r="O38" s="19">
        <f t="shared" si="1"/>
        <v>82354152.419999987</v>
      </c>
    </row>
    <row r="39" spans="1:15">
      <c r="A39" s="24" t="s">
        <v>500</v>
      </c>
      <c r="B39" s="19">
        <v>11349</v>
      </c>
      <c r="C39" s="19">
        <v>2775222.47</v>
      </c>
      <c r="D39" s="19">
        <v>5014</v>
      </c>
      <c r="E39" s="19">
        <v>12605018.9</v>
      </c>
      <c r="F39" s="19">
        <v>7697</v>
      </c>
      <c r="G39" s="19">
        <v>7295333.2999999998</v>
      </c>
      <c r="H39" s="19">
        <v>9650</v>
      </c>
      <c r="I39" s="19">
        <v>9311765.3399999999</v>
      </c>
      <c r="J39" s="19">
        <v>17931</v>
      </c>
      <c r="K39" s="19">
        <v>9566554.8599999994</v>
      </c>
      <c r="N39" s="19">
        <f t="shared" si="0"/>
        <v>51641</v>
      </c>
      <c r="O39" s="19">
        <f t="shared" si="1"/>
        <v>41553894.870000005</v>
      </c>
    </row>
    <row r="40" spans="1:15">
      <c r="A40" s="24" t="s">
        <v>501</v>
      </c>
      <c r="B40" s="19">
        <v>25154</v>
      </c>
      <c r="C40" s="19">
        <v>8504076.1799999997</v>
      </c>
      <c r="D40" s="19">
        <v>15519</v>
      </c>
      <c r="E40" s="19">
        <v>46113997.560000002</v>
      </c>
      <c r="F40" s="19">
        <v>14851</v>
      </c>
      <c r="G40" s="19">
        <v>20404019.5</v>
      </c>
      <c r="H40" s="19">
        <v>44325</v>
      </c>
      <c r="I40" s="19">
        <v>46590620.219999999</v>
      </c>
      <c r="J40" s="19">
        <v>54127</v>
      </c>
      <c r="K40" s="19">
        <v>33715281.710000001</v>
      </c>
      <c r="N40" s="19">
        <f t="shared" si="0"/>
        <v>153976</v>
      </c>
      <c r="O40" s="19">
        <f t="shared" si="1"/>
        <v>155327995.17000002</v>
      </c>
    </row>
    <row r="41" spans="1:15">
      <c r="A41" s="24" t="s">
        <v>502</v>
      </c>
      <c r="B41" s="19">
        <v>7150</v>
      </c>
      <c r="C41" s="19">
        <v>2101579.17</v>
      </c>
      <c r="D41" s="19">
        <v>4752</v>
      </c>
      <c r="E41" s="19">
        <v>11944365.73</v>
      </c>
      <c r="F41" s="19">
        <v>4035</v>
      </c>
      <c r="G41" s="19">
        <v>3784594.55</v>
      </c>
      <c r="H41" s="19">
        <v>12841</v>
      </c>
      <c r="I41" s="19">
        <v>10266780.92</v>
      </c>
      <c r="J41" s="19">
        <v>14546</v>
      </c>
      <c r="K41" s="19">
        <v>10259959.449999999</v>
      </c>
      <c r="N41" s="19">
        <f t="shared" si="0"/>
        <v>43324</v>
      </c>
      <c r="O41" s="19">
        <f t="shared" si="1"/>
        <v>38357279.819999993</v>
      </c>
    </row>
    <row r="42" spans="1:15">
      <c r="A42" s="24" t="s">
        <v>503</v>
      </c>
      <c r="B42" s="19">
        <v>11358</v>
      </c>
      <c r="C42" s="19">
        <v>4270769.74</v>
      </c>
      <c r="D42" s="19">
        <v>6419</v>
      </c>
      <c r="E42" s="19">
        <v>16595915.57</v>
      </c>
      <c r="F42" s="19">
        <v>5159</v>
      </c>
      <c r="G42" s="19">
        <v>4247834.22</v>
      </c>
      <c r="H42" s="19">
        <v>14755</v>
      </c>
      <c r="I42" s="19">
        <v>16460087.390000001</v>
      </c>
      <c r="J42" s="19">
        <v>19853</v>
      </c>
      <c r="K42" s="19">
        <v>12089605.77</v>
      </c>
      <c r="N42" s="19">
        <f t="shared" si="0"/>
        <v>57544</v>
      </c>
      <c r="O42" s="19">
        <f t="shared" si="1"/>
        <v>53664212.689999998</v>
      </c>
    </row>
    <row r="43" spans="1:15">
      <c r="A43" s="24" t="s">
        <v>504</v>
      </c>
      <c r="B43" s="19">
        <v>2986</v>
      </c>
      <c r="C43" s="19">
        <v>870492.32</v>
      </c>
      <c r="D43" s="19">
        <v>2672</v>
      </c>
      <c r="E43" s="19">
        <v>6347254.0700000003</v>
      </c>
      <c r="F43" s="19">
        <v>689</v>
      </c>
      <c r="G43" s="19">
        <v>574103.07999999996</v>
      </c>
      <c r="H43" s="19">
        <v>3781</v>
      </c>
      <c r="I43" s="19">
        <v>3227048.12</v>
      </c>
      <c r="J43" s="19">
        <v>4467</v>
      </c>
      <c r="K43" s="19">
        <v>3226284.65</v>
      </c>
      <c r="N43" s="19">
        <f t="shared" si="0"/>
        <v>14595</v>
      </c>
      <c r="O43" s="19">
        <f t="shared" si="1"/>
        <v>14245182.24</v>
      </c>
    </row>
    <row r="44" spans="1:15">
      <c r="A44" s="24" t="s">
        <v>505</v>
      </c>
      <c r="B44" s="19">
        <v>20415</v>
      </c>
      <c r="C44" s="19">
        <v>6664299.6200000001</v>
      </c>
      <c r="D44" s="19">
        <v>13309</v>
      </c>
      <c r="E44" s="19">
        <v>33592660.25</v>
      </c>
      <c r="F44" s="19">
        <v>5426</v>
      </c>
      <c r="G44" s="19">
        <v>5885819.21</v>
      </c>
      <c r="H44" s="19">
        <v>33345</v>
      </c>
      <c r="I44" s="19">
        <v>38757786.759999998</v>
      </c>
      <c r="J44" s="19">
        <v>40465</v>
      </c>
      <c r="K44" s="19">
        <v>31723772.890000001</v>
      </c>
      <c r="N44" s="19">
        <f t="shared" si="0"/>
        <v>112960</v>
      </c>
      <c r="O44" s="19">
        <f t="shared" si="1"/>
        <v>116624338.73</v>
      </c>
    </row>
    <row r="45" spans="1:15">
      <c r="A45" s="24" t="s">
        <v>506</v>
      </c>
      <c r="B45" s="19">
        <v>21003</v>
      </c>
      <c r="C45" s="19">
        <v>5670482.0599999996</v>
      </c>
      <c r="D45" s="19">
        <v>9536</v>
      </c>
      <c r="E45" s="19">
        <v>24266534.93</v>
      </c>
      <c r="F45" s="19">
        <v>8120</v>
      </c>
      <c r="G45" s="19">
        <v>8134050.8600000003</v>
      </c>
      <c r="H45" s="19">
        <v>22008</v>
      </c>
      <c r="I45" s="19">
        <v>23607800.41</v>
      </c>
      <c r="J45" s="19">
        <v>32608</v>
      </c>
      <c r="K45" s="19">
        <v>22609533.690000001</v>
      </c>
      <c r="N45" s="19">
        <f t="shared" si="0"/>
        <v>93275</v>
      </c>
      <c r="O45" s="19">
        <f t="shared" si="1"/>
        <v>84288401.950000003</v>
      </c>
    </row>
    <row r="46" spans="1:15">
      <c r="A46" s="24" t="s">
        <v>507</v>
      </c>
      <c r="B46" s="19">
        <v>12752</v>
      </c>
      <c r="C46" s="19">
        <v>2688823.26</v>
      </c>
      <c r="D46" s="19">
        <v>4943</v>
      </c>
      <c r="E46" s="19">
        <v>11446511.960000001</v>
      </c>
      <c r="F46" s="19">
        <v>4770</v>
      </c>
      <c r="G46" s="19">
        <v>3830435.02</v>
      </c>
      <c r="H46" s="19">
        <v>17268</v>
      </c>
      <c r="I46" s="19">
        <v>16587785.91</v>
      </c>
      <c r="J46" s="19">
        <v>17405</v>
      </c>
      <c r="K46" s="19">
        <v>9666250.5999999996</v>
      </c>
      <c r="N46" s="19">
        <f t="shared" si="0"/>
        <v>57138</v>
      </c>
      <c r="O46" s="19">
        <f t="shared" si="1"/>
        <v>44219806.750000007</v>
      </c>
    </row>
    <row r="47" spans="1:15">
      <c r="A47" s="24" t="s">
        <v>508</v>
      </c>
      <c r="B47" s="19">
        <v>13000</v>
      </c>
      <c r="C47" s="19">
        <v>2567996.73</v>
      </c>
      <c r="D47" s="19">
        <v>7182</v>
      </c>
      <c r="E47" s="19">
        <v>16318618.4</v>
      </c>
      <c r="F47" s="19">
        <v>11605</v>
      </c>
      <c r="G47" s="19">
        <v>12469990.43</v>
      </c>
      <c r="H47" s="19">
        <v>19482</v>
      </c>
      <c r="I47" s="19">
        <v>15623341.539999999</v>
      </c>
      <c r="J47" s="19">
        <v>28985</v>
      </c>
      <c r="K47" s="19">
        <v>11915699.140000001</v>
      </c>
      <c r="N47" s="19">
        <f t="shared" si="0"/>
        <v>80254</v>
      </c>
      <c r="O47" s="19">
        <f t="shared" si="1"/>
        <v>58895646.239999995</v>
      </c>
    </row>
    <row r="48" spans="1:15">
      <c r="A48" s="24" t="s">
        <v>509</v>
      </c>
      <c r="B48" s="19">
        <v>15402</v>
      </c>
      <c r="C48" s="19">
        <v>3776962.47</v>
      </c>
      <c r="D48" s="19">
        <v>8145</v>
      </c>
      <c r="E48" s="19">
        <v>19630873.969999999</v>
      </c>
      <c r="F48" s="19">
        <v>6265</v>
      </c>
      <c r="G48" s="19">
        <v>6128616.6399999997</v>
      </c>
      <c r="H48" s="19">
        <v>19525</v>
      </c>
      <c r="I48" s="19">
        <v>16252484.9</v>
      </c>
      <c r="J48" s="19">
        <v>24070</v>
      </c>
      <c r="K48" s="19">
        <v>11940090.039999999</v>
      </c>
      <c r="N48" s="19">
        <f t="shared" si="0"/>
        <v>73407</v>
      </c>
      <c r="O48" s="19">
        <f t="shared" si="1"/>
        <v>57729028.019999996</v>
      </c>
    </row>
    <row r="49" spans="1:15">
      <c r="A49" s="24" t="s">
        <v>510</v>
      </c>
      <c r="B49" s="19">
        <v>6119</v>
      </c>
      <c r="C49" s="19">
        <v>1502927.49</v>
      </c>
      <c r="D49" s="19">
        <v>3987</v>
      </c>
      <c r="E49" s="19">
        <v>9605411.7100000009</v>
      </c>
      <c r="F49" s="19">
        <v>2869</v>
      </c>
      <c r="G49" s="19">
        <v>2712897.14</v>
      </c>
      <c r="H49" s="19">
        <v>8233</v>
      </c>
      <c r="I49" s="19">
        <v>7882379.2599999998</v>
      </c>
      <c r="J49" s="19">
        <v>12094</v>
      </c>
      <c r="K49" s="19">
        <v>7670853.7699999996</v>
      </c>
      <c r="N49" s="19">
        <f t="shared" si="0"/>
        <v>33302</v>
      </c>
      <c r="O49" s="19">
        <f t="shared" si="1"/>
        <v>29374469.370000001</v>
      </c>
    </row>
    <row r="50" spans="1:15">
      <c r="A50" s="24" t="s">
        <v>511</v>
      </c>
      <c r="B50" s="19">
        <v>7046</v>
      </c>
      <c r="C50" s="19">
        <v>2937985.64</v>
      </c>
      <c r="D50" s="19">
        <v>5445</v>
      </c>
      <c r="E50" s="19">
        <v>14221933.92</v>
      </c>
      <c r="F50" s="19">
        <v>3804</v>
      </c>
      <c r="G50" s="19">
        <v>2774447.04</v>
      </c>
      <c r="H50" s="19">
        <v>14366</v>
      </c>
      <c r="I50" s="19">
        <v>10822161.58</v>
      </c>
      <c r="J50" s="19">
        <v>12077</v>
      </c>
      <c r="K50" s="19">
        <v>9209079.9800000004</v>
      </c>
      <c r="N50" s="19">
        <f t="shared" si="0"/>
        <v>42738</v>
      </c>
      <c r="O50" s="19">
        <f t="shared" si="1"/>
        <v>39965608.159999996</v>
      </c>
    </row>
    <row r="51" spans="1:15">
      <c r="A51" s="24" t="s">
        <v>512</v>
      </c>
      <c r="B51" s="19">
        <v>10792</v>
      </c>
      <c r="C51" s="19">
        <v>2213212.64</v>
      </c>
      <c r="D51" s="19">
        <v>4676</v>
      </c>
      <c r="E51" s="19">
        <v>11305251.77</v>
      </c>
      <c r="F51" s="19">
        <v>8820</v>
      </c>
      <c r="G51" s="19">
        <v>4637775.99</v>
      </c>
      <c r="H51" s="19">
        <v>13014</v>
      </c>
      <c r="I51" s="19">
        <v>13501072.359999999</v>
      </c>
      <c r="J51" s="19">
        <v>19294</v>
      </c>
      <c r="K51" s="19">
        <v>9274172.1899999995</v>
      </c>
      <c r="N51" s="19">
        <f t="shared" si="0"/>
        <v>56596</v>
      </c>
      <c r="O51" s="19">
        <f t="shared" si="1"/>
        <v>40931484.949999996</v>
      </c>
    </row>
    <row r="52" spans="1:15">
      <c r="A52" s="24" t="s">
        <v>513</v>
      </c>
      <c r="B52" s="19">
        <v>4653</v>
      </c>
      <c r="C52" s="19">
        <v>1639325.21</v>
      </c>
      <c r="D52" s="19">
        <v>3239</v>
      </c>
      <c r="E52" s="19">
        <v>7156533.96</v>
      </c>
      <c r="F52" s="19">
        <v>1763</v>
      </c>
      <c r="G52" s="19">
        <v>1460995.14</v>
      </c>
      <c r="H52" s="19">
        <v>6280</v>
      </c>
      <c r="I52" s="19">
        <v>6815774.0999999996</v>
      </c>
      <c r="J52" s="19">
        <v>8365</v>
      </c>
      <c r="K52" s="19">
        <v>5550649.96</v>
      </c>
      <c r="N52" s="19">
        <f t="shared" si="0"/>
        <v>24300</v>
      </c>
      <c r="O52" s="19">
        <f t="shared" si="1"/>
        <v>22623278.370000001</v>
      </c>
    </row>
    <row r="53" spans="1:15">
      <c r="A53" s="24" t="s">
        <v>514</v>
      </c>
      <c r="B53" s="19">
        <v>18867</v>
      </c>
      <c r="C53" s="19">
        <v>4350122.7300000004</v>
      </c>
      <c r="D53" s="19">
        <v>9142</v>
      </c>
      <c r="E53" s="19">
        <v>18699240.489999998</v>
      </c>
      <c r="F53" s="19">
        <v>10946</v>
      </c>
      <c r="G53" s="19">
        <v>9136253.6300000008</v>
      </c>
      <c r="H53" s="19">
        <v>22129</v>
      </c>
      <c r="I53" s="19">
        <v>20789475.510000002</v>
      </c>
      <c r="J53" s="19">
        <v>40150</v>
      </c>
      <c r="K53" s="19">
        <v>19581025.960000001</v>
      </c>
      <c r="N53" s="19">
        <f t="shared" si="0"/>
        <v>101234</v>
      </c>
      <c r="O53" s="19">
        <f t="shared" si="1"/>
        <v>72556118.319999993</v>
      </c>
    </row>
    <row r="54" spans="1:15">
      <c r="A54" s="24" t="s">
        <v>515</v>
      </c>
      <c r="B54" s="19">
        <v>13465</v>
      </c>
      <c r="C54" s="19">
        <v>4213782.4800000004</v>
      </c>
      <c r="D54" s="19">
        <v>7749</v>
      </c>
      <c r="E54" s="19">
        <v>17803004.829999998</v>
      </c>
      <c r="F54" s="19">
        <v>6340</v>
      </c>
      <c r="G54" s="19">
        <v>4665026.08</v>
      </c>
      <c r="H54" s="19">
        <v>19478</v>
      </c>
      <c r="I54" s="19">
        <v>18362000.09</v>
      </c>
      <c r="J54" s="19">
        <v>28447</v>
      </c>
      <c r="K54" s="19">
        <v>15626050.789999999</v>
      </c>
      <c r="N54" s="19">
        <f t="shared" si="0"/>
        <v>75479</v>
      </c>
      <c r="O54" s="19">
        <f t="shared" si="1"/>
        <v>60669864.270000003</v>
      </c>
    </row>
    <row r="55" spans="1:15">
      <c r="A55" s="24" t="s">
        <v>516</v>
      </c>
      <c r="B55" s="19">
        <v>13414</v>
      </c>
      <c r="C55" s="19">
        <v>3155483.87</v>
      </c>
      <c r="D55" s="19">
        <v>8280</v>
      </c>
      <c r="E55" s="19">
        <v>22495286.120000001</v>
      </c>
      <c r="F55" s="19">
        <v>7558</v>
      </c>
      <c r="G55" s="19">
        <v>10223603.699999999</v>
      </c>
      <c r="H55" s="19">
        <v>22167</v>
      </c>
      <c r="I55" s="19">
        <v>25743581.960000001</v>
      </c>
      <c r="J55" s="19">
        <v>32886</v>
      </c>
      <c r="K55" s="19">
        <v>21000491.699999999</v>
      </c>
      <c r="N55" s="19">
        <f t="shared" si="0"/>
        <v>84305</v>
      </c>
      <c r="O55" s="19">
        <f t="shared" si="1"/>
        <v>82618447.349999994</v>
      </c>
    </row>
    <row r="56" spans="1:15">
      <c r="A56" s="24" t="s">
        <v>517</v>
      </c>
      <c r="B56" s="19">
        <v>4780</v>
      </c>
      <c r="C56" s="19">
        <v>909476.2</v>
      </c>
      <c r="D56" s="19">
        <v>2812</v>
      </c>
      <c r="E56" s="19">
        <v>6758920.6399999997</v>
      </c>
      <c r="F56" s="19">
        <v>2500</v>
      </c>
      <c r="G56" s="19">
        <v>2893533.69</v>
      </c>
      <c r="H56" s="19">
        <v>8744</v>
      </c>
      <c r="I56" s="19">
        <v>11187443.310000001</v>
      </c>
      <c r="J56" s="19">
        <v>9737</v>
      </c>
      <c r="K56" s="19">
        <v>5874946.2599999998</v>
      </c>
      <c r="N56" s="19">
        <f t="shared" si="0"/>
        <v>28573</v>
      </c>
      <c r="O56" s="19">
        <f t="shared" si="1"/>
        <v>27624320.100000001</v>
      </c>
    </row>
    <row r="57" spans="1:15">
      <c r="A57" s="24" t="s">
        <v>518</v>
      </c>
      <c r="B57" s="19">
        <v>2325</v>
      </c>
      <c r="C57" s="19">
        <v>746852.46</v>
      </c>
      <c r="D57" s="19">
        <v>1751</v>
      </c>
      <c r="E57" s="19">
        <v>4787414.7699999996</v>
      </c>
      <c r="F57" s="19">
        <v>1013</v>
      </c>
      <c r="G57" s="19">
        <v>1091320.47</v>
      </c>
      <c r="H57" s="19">
        <v>3961</v>
      </c>
      <c r="I57" s="19">
        <v>5375399.5099999998</v>
      </c>
      <c r="J57" s="19">
        <v>5845</v>
      </c>
      <c r="K57" s="19">
        <v>4243971.3099999996</v>
      </c>
      <c r="N57" s="19">
        <f t="shared" si="0"/>
        <v>14895</v>
      </c>
      <c r="O57" s="19">
        <f t="shared" si="1"/>
        <v>16244958.52</v>
      </c>
    </row>
    <row r="58" spans="1:15">
      <c r="A58" s="24" t="s">
        <v>519</v>
      </c>
      <c r="B58" s="19">
        <v>9336</v>
      </c>
      <c r="C58" s="19">
        <v>2563060.58</v>
      </c>
      <c r="D58" s="19">
        <v>8102</v>
      </c>
      <c r="E58" s="19">
        <v>19984277.940000001</v>
      </c>
      <c r="F58" s="19">
        <v>5488</v>
      </c>
      <c r="G58" s="19">
        <v>10928848.869999999</v>
      </c>
      <c r="H58" s="19">
        <v>17758</v>
      </c>
      <c r="I58" s="19">
        <v>14967945.189999999</v>
      </c>
      <c r="J58" s="19">
        <v>18248</v>
      </c>
      <c r="K58" s="19">
        <v>9213100.1099999994</v>
      </c>
      <c r="N58" s="19">
        <f t="shared" si="0"/>
        <v>58932</v>
      </c>
      <c r="O58" s="19">
        <f t="shared" si="1"/>
        <v>57657232.689999998</v>
      </c>
    </row>
    <row r="59" spans="1:15">
      <c r="A59" s="24" t="s">
        <v>520</v>
      </c>
      <c r="B59" s="19">
        <v>18074</v>
      </c>
      <c r="C59" s="19">
        <v>7787928.4100000001</v>
      </c>
      <c r="D59" s="19">
        <v>10665</v>
      </c>
      <c r="E59" s="19">
        <v>33574564.719999999</v>
      </c>
      <c r="F59" s="19">
        <v>5149</v>
      </c>
      <c r="G59" s="19">
        <v>5884673.6399999997</v>
      </c>
      <c r="H59" s="19">
        <v>29550</v>
      </c>
      <c r="I59" s="19">
        <v>27309293.469999999</v>
      </c>
      <c r="J59" s="19">
        <v>25739</v>
      </c>
      <c r="K59" s="19">
        <v>22231412.010000002</v>
      </c>
      <c r="N59" s="19">
        <f t="shared" si="0"/>
        <v>89177</v>
      </c>
      <c r="O59" s="19">
        <f t="shared" si="1"/>
        <v>96787872.25</v>
      </c>
    </row>
    <row r="60" spans="1:15">
      <c r="A60" s="24" t="s">
        <v>521</v>
      </c>
      <c r="B60" s="19">
        <v>6328</v>
      </c>
      <c r="C60" s="19">
        <v>2823322.14</v>
      </c>
      <c r="D60" s="19">
        <v>3577</v>
      </c>
      <c r="E60" s="19">
        <v>8626186.0500000007</v>
      </c>
      <c r="F60" s="19">
        <v>1389</v>
      </c>
      <c r="G60" s="19">
        <v>2075596.62</v>
      </c>
      <c r="H60" s="19">
        <v>8666</v>
      </c>
      <c r="I60" s="19">
        <v>16093805.380000001</v>
      </c>
      <c r="J60" s="19">
        <v>11071</v>
      </c>
      <c r="K60" s="19">
        <v>10594021.49</v>
      </c>
      <c r="N60" s="19">
        <f t="shared" si="0"/>
        <v>31031</v>
      </c>
      <c r="O60" s="19">
        <f t="shared" si="1"/>
        <v>40212931.680000007</v>
      </c>
    </row>
    <row r="61" spans="1:15">
      <c r="A61" s="24" t="s">
        <v>141</v>
      </c>
      <c r="B61" s="19">
        <v>1220626</v>
      </c>
      <c r="C61" s="19">
        <v>748869448.57000017</v>
      </c>
      <c r="D61" s="19">
        <v>689544</v>
      </c>
      <c r="E61" s="19">
        <v>2405683569.9400001</v>
      </c>
      <c r="F61" s="19">
        <v>282222</v>
      </c>
      <c r="G61" s="19">
        <v>306781379.12999994</v>
      </c>
      <c r="H61" s="19">
        <v>1945966</v>
      </c>
      <c r="I61" s="19">
        <v>3079297114.5100007</v>
      </c>
      <c r="J61" s="19">
        <v>2022599</v>
      </c>
      <c r="K61" s="19">
        <v>1765961577.8600001</v>
      </c>
      <c r="N61" s="87">
        <f t="shared" si="0"/>
        <v>6160957</v>
      </c>
      <c r="O61" s="87">
        <f t="shared" si="1"/>
        <v>8306593090.0100021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T1638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4.5703125" customWidth="1"/>
    <col min="4" max="4" width="29.42578125" customWidth="1"/>
    <col min="5" max="5" width="14.5703125" customWidth="1"/>
    <col min="6" max="6" width="38.2851562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5" width="20.7109375" customWidth="1"/>
    <col min="16" max="16" width="34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62</v>
      </c>
      <c r="B2" s="19" t="s">
        <v>63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108"/>
      <c r="O4" s="87"/>
      <c r="P4"/>
    </row>
    <row r="5" spans="1:124" s="8" customFormat="1" ht="30">
      <c r="A5" s="19"/>
      <c r="B5" s="51" t="s">
        <v>283</v>
      </c>
      <c r="C5" s="51"/>
      <c r="D5" s="51" t="s">
        <v>284</v>
      </c>
      <c r="E5" s="51"/>
      <c r="F5" s="51" t="s">
        <v>285</v>
      </c>
      <c r="G5" s="51"/>
      <c r="H5" s="51" t="s">
        <v>286</v>
      </c>
      <c r="I5" s="51"/>
      <c r="J5" s="51" t="s">
        <v>287</v>
      </c>
      <c r="K5" s="51"/>
      <c r="L5"/>
      <c r="M5"/>
      <c r="N5" s="135" t="s">
        <v>464</v>
      </c>
      <c r="O5" s="132"/>
      <c r="P5" s="45"/>
    </row>
    <row r="6" spans="1:124" s="8" customFormat="1" ht="45" customHeight="1">
      <c r="A6" s="107" t="s">
        <v>531</v>
      </c>
      <c r="B6" s="51" t="s">
        <v>362</v>
      </c>
      <c r="C6" s="51" t="s">
        <v>532</v>
      </c>
      <c r="D6" s="51" t="s">
        <v>362</v>
      </c>
      <c r="E6" s="51" t="s">
        <v>532</v>
      </c>
      <c r="F6" s="51" t="s">
        <v>362</v>
      </c>
      <c r="G6" s="51" t="s">
        <v>532</v>
      </c>
      <c r="H6" s="51" t="s">
        <v>362</v>
      </c>
      <c r="I6" s="51" t="s">
        <v>532</v>
      </c>
      <c r="J6" s="51" t="s">
        <v>362</v>
      </c>
      <c r="K6" s="51" t="s">
        <v>532</v>
      </c>
      <c r="L6"/>
      <c r="M6"/>
      <c r="N6" s="109" t="s">
        <v>362</v>
      </c>
      <c r="O6" s="93" t="s">
        <v>466</v>
      </c>
      <c r="P6" s="45"/>
    </row>
    <row r="7" spans="1:124">
      <c r="A7" s="24" t="s">
        <v>11</v>
      </c>
      <c r="B7" s="19">
        <v>66449</v>
      </c>
      <c r="C7" s="19">
        <v>137609629.24000001</v>
      </c>
      <c r="D7" s="19">
        <v>32073</v>
      </c>
      <c r="E7" s="19">
        <v>474110057.18000001</v>
      </c>
      <c r="F7" s="19">
        <v>28568</v>
      </c>
      <c r="G7" s="19">
        <v>250434557.47999999</v>
      </c>
      <c r="H7" s="19">
        <v>89789</v>
      </c>
      <c r="I7" s="19">
        <v>1136331572.79</v>
      </c>
      <c r="J7" s="19">
        <v>116224</v>
      </c>
      <c r="K7" s="19">
        <v>1345274334.3899999</v>
      </c>
      <c r="N7" s="110">
        <f>SUM(B7,D7,F7,H7,J7,L7)</f>
        <v>333103</v>
      </c>
      <c r="O7" s="19">
        <f>SUM(C7,E7,G7,I7,K7,M7)</f>
        <v>3343760151.0799999</v>
      </c>
    </row>
    <row r="8" spans="1:124">
      <c r="A8" s="24" t="s">
        <v>5</v>
      </c>
      <c r="B8" s="19">
        <v>466791</v>
      </c>
      <c r="C8" s="19">
        <v>3165154670.1599998</v>
      </c>
      <c r="D8" s="19">
        <v>258964</v>
      </c>
      <c r="E8" s="19">
        <v>6209281701.9399996</v>
      </c>
      <c r="F8" s="19">
        <v>11325</v>
      </c>
      <c r="G8" s="19">
        <v>177625531.47999999</v>
      </c>
      <c r="H8" s="19">
        <v>820110</v>
      </c>
      <c r="I8" s="19">
        <v>14120299390.969999</v>
      </c>
      <c r="J8" s="19">
        <v>720792</v>
      </c>
      <c r="K8" s="19">
        <v>10963785491.119999</v>
      </c>
      <c r="N8" s="110">
        <f t="shared" ref="N8:O19" si="0">SUM(B8,D8,F8,H8,J8,L8)</f>
        <v>2277982</v>
      </c>
      <c r="O8" s="19">
        <f t="shared" si="0"/>
        <v>34636146785.669998</v>
      </c>
    </row>
    <row r="9" spans="1:124">
      <c r="A9" s="24" t="s">
        <v>15</v>
      </c>
      <c r="B9" s="19">
        <v>22339</v>
      </c>
      <c r="C9" s="19">
        <v>67768279.109999999</v>
      </c>
      <c r="D9" s="19">
        <v>13235</v>
      </c>
      <c r="E9" s="19">
        <v>190953895.31</v>
      </c>
      <c r="F9" s="19">
        <v>8311</v>
      </c>
      <c r="G9" s="19">
        <v>73876422.430000007</v>
      </c>
      <c r="H9" s="19">
        <v>29701</v>
      </c>
      <c r="I9" s="19">
        <v>424825865.76999998</v>
      </c>
      <c r="J9" s="19">
        <v>39289</v>
      </c>
      <c r="K9" s="19">
        <v>477574176.69999993</v>
      </c>
      <c r="N9" s="110">
        <f t="shared" si="0"/>
        <v>112875</v>
      </c>
      <c r="O9" s="19">
        <f t="shared" si="0"/>
        <v>1234998639.3199999</v>
      </c>
    </row>
    <row r="10" spans="1:124">
      <c r="A10" s="24" t="s">
        <v>9</v>
      </c>
      <c r="B10" s="19">
        <v>75848</v>
      </c>
      <c r="C10" s="19">
        <v>155550420.10000002</v>
      </c>
      <c r="D10" s="19">
        <v>38091</v>
      </c>
      <c r="E10" s="19">
        <v>542500920.76999998</v>
      </c>
      <c r="F10" s="19">
        <v>29520</v>
      </c>
      <c r="G10" s="19">
        <v>210210710.40000001</v>
      </c>
      <c r="H10" s="19">
        <v>99486</v>
      </c>
      <c r="I10" s="19">
        <v>1233988592.02</v>
      </c>
      <c r="J10" s="19">
        <v>128271</v>
      </c>
      <c r="K10" s="19">
        <v>1503428199.6400001</v>
      </c>
      <c r="N10" s="110">
        <f t="shared" si="0"/>
        <v>371216</v>
      </c>
      <c r="O10" s="19">
        <f t="shared" si="0"/>
        <v>3645678842.9300003</v>
      </c>
    </row>
    <row r="11" spans="1:124">
      <c r="A11" s="24" t="s">
        <v>13</v>
      </c>
      <c r="B11" s="19">
        <v>26933</v>
      </c>
      <c r="C11" s="19">
        <v>67071799.460000001</v>
      </c>
      <c r="D11" s="19">
        <v>16496</v>
      </c>
      <c r="E11" s="19">
        <v>246763120.34</v>
      </c>
      <c r="F11" s="19">
        <v>11438</v>
      </c>
      <c r="G11" s="19">
        <v>118003297.12</v>
      </c>
      <c r="H11" s="19">
        <v>48702</v>
      </c>
      <c r="I11" s="19">
        <v>664800987.87</v>
      </c>
      <c r="J11" s="19">
        <v>56180</v>
      </c>
      <c r="K11" s="19">
        <v>676272060.34000003</v>
      </c>
      <c r="N11" s="110">
        <f t="shared" si="0"/>
        <v>159749</v>
      </c>
      <c r="O11" s="19">
        <f t="shared" si="0"/>
        <v>1772911265.1300001</v>
      </c>
    </row>
    <row r="12" spans="1:124">
      <c r="A12" s="24" t="s">
        <v>14</v>
      </c>
      <c r="B12" s="19">
        <v>34044</v>
      </c>
      <c r="C12" s="19">
        <v>89389151.179999992</v>
      </c>
      <c r="D12" s="19">
        <v>20868</v>
      </c>
      <c r="E12" s="19">
        <v>317571167.40999997</v>
      </c>
      <c r="F12" s="19">
        <v>13011</v>
      </c>
      <c r="G12" s="19">
        <v>137189929.59</v>
      </c>
      <c r="H12" s="19">
        <v>52250</v>
      </c>
      <c r="I12" s="19">
        <v>684952099.18999994</v>
      </c>
      <c r="J12" s="19">
        <v>66822</v>
      </c>
      <c r="K12" s="19">
        <v>828293020.57999992</v>
      </c>
      <c r="N12" s="110">
        <f t="shared" si="0"/>
        <v>186995</v>
      </c>
      <c r="O12" s="19">
        <f t="shared" si="0"/>
        <v>2057395367.9499998</v>
      </c>
    </row>
    <row r="13" spans="1:124">
      <c r="A13" s="24" t="s">
        <v>6</v>
      </c>
      <c r="B13" s="19">
        <v>69735</v>
      </c>
      <c r="C13" s="19">
        <v>161324669.50999999</v>
      </c>
      <c r="D13" s="19">
        <v>42598</v>
      </c>
      <c r="E13" s="19">
        <v>627640874.33000004</v>
      </c>
      <c r="F13" s="19">
        <v>34021</v>
      </c>
      <c r="G13" s="19">
        <v>349126897.45000005</v>
      </c>
      <c r="H13" s="19">
        <v>112217</v>
      </c>
      <c r="I13" s="19">
        <v>1444950474.98</v>
      </c>
      <c r="J13" s="19">
        <v>147898</v>
      </c>
      <c r="K13" s="19">
        <v>1756104020.8699999</v>
      </c>
      <c r="N13" s="110">
        <f t="shared" si="0"/>
        <v>406469</v>
      </c>
      <c r="O13" s="19">
        <f t="shared" si="0"/>
        <v>4339146937.1399994</v>
      </c>
    </row>
    <row r="14" spans="1:124">
      <c r="A14" s="24" t="s">
        <v>17</v>
      </c>
      <c r="B14" s="19">
        <v>28416</v>
      </c>
      <c r="C14" s="19">
        <v>78655891.920000002</v>
      </c>
      <c r="D14" s="19">
        <v>20188</v>
      </c>
      <c r="E14" s="19">
        <v>275076990.46000004</v>
      </c>
      <c r="F14" s="19">
        <v>4791</v>
      </c>
      <c r="G14" s="19">
        <v>35866257.259999998</v>
      </c>
      <c r="H14" s="19">
        <v>39014</v>
      </c>
      <c r="I14" s="19">
        <v>396276106.68000001</v>
      </c>
      <c r="J14" s="19">
        <v>37614</v>
      </c>
      <c r="K14" s="19">
        <v>446973429.25999999</v>
      </c>
      <c r="N14" s="110">
        <f t="shared" si="0"/>
        <v>130023</v>
      </c>
      <c r="O14" s="19">
        <f t="shared" si="0"/>
        <v>1232848675.5799999</v>
      </c>
    </row>
    <row r="15" spans="1:124">
      <c r="A15" s="24" t="s">
        <v>12</v>
      </c>
      <c r="B15" s="19">
        <v>216562</v>
      </c>
      <c r="C15" s="19">
        <v>723407427.12999988</v>
      </c>
      <c r="D15" s="19">
        <v>115131</v>
      </c>
      <c r="E15" s="19">
        <v>1893392210.3499999</v>
      </c>
      <c r="F15" s="19">
        <v>57588</v>
      </c>
      <c r="G15" s="19">
        <v>617630611.80999994</v>
      </c>
      <c r="H15" s="19">
        <v>312604</v>
      </c>
      <c r="I15" s="19">
        <v>3998852308.1199999</v>
      </c>
      <c r="J15" s="19">
        <v>349287</v>
      </c>
      <c r="K15" s="19">
        <v>4343242672.5500002</v>
      </c>
      <c r="N15" s="110">
        <f t="shared" si="0"/>
        <v>1051172</v>
      </c>
      <c r="O15" s="19">
        <f t="shared" si="0"/>
        <v>11576525229.959999</v>
      </c>
    </row>
    <row r="16" spans="1:124">
      <c r="A16" s="24" t="s">
        <v>10</v>
      </c>
      <c r="B16" s="19">
        <v>61376</v>
      </c>
      <c r="C16" s="19">
        <v>193164805.91999999</v>
      </c>
      <c r="D16" s="19">
        <v>40668</v>
      </c>
      <c r="E16" s="19">
        <v>668634837.24000001</v>
      </c>
      <c r="F16" s="19">
        <v>23739</v>
      </c>
      <c r="G16" s="19">
        <v>204086015.25999999</v>
      </c>
      <c r="H16" s="19">
        <v>112143</v>
      </c>
      <c r="I16" s="19">
        <v>1339829360.9099998</v>
      </c>
      <c r="J16" s="19">
        <v>100176</v>
      </c>
      <c r="K16" s="19">
        <v>1283708556.9000001</v>
      </c>
      <c r="N16" s="110">
        <f t="shared" si="0"/>
        <v>338102</v>
      </c>
      <c r="O16" s="19">
        <f t="shared" si="0"/>
        <v>3689423576.23</v>
      </c>
    </row>
    <row r="17" spans="1:15">
      <c r="A17" s="24" t="s">
        <v>16</v>
      </c>
      <c r="B17" s="19">
        <v>34853</v>
      </c>
      <c r="C17" s="19">
        <v>164270381.06</v>
      </c>
      <c r="D17" s="19">
        <v>26466</v>
      </c>
      <c r="E17" s="19">
        <v>467153135.90999997</v>
      </c>
      <c r="F17" s="19">
        <v>5467</v>
      </c>
      <c r="G17" s="19">
        <v>55446998.140000001</v>
      </c>
      <c r="H17" s="19">
        <v>64639</v>
      </c>
      <c r="I17" s="19">
        <v>735007994.43999994</v>
      </c>
      <c r="J17" s="19">
        <v>41214</v>
      </c>
      <c r="K17" s="19">
        <v>530480835.26999998</v>
      </c>
      <c r="N17" s="110">
        <f t="shared" si="0"/>
        <v>172639</v>
      </c>
      <c r="O17" s="19">
        <f t="shared" si="0"/>
        <v>1952359344.8199999</v>
      </c>
    </row>
    <row r="18" spans="1:15">
      <c r="A18" s="24" t="s">
        <v>7</v>
      </c>
      <c r="B18" s="19">
        <v>67701</v>
      </c>
      <c r="C18" s="19">
        <v>171610072.97</v>
      </c>
      <c r="D18" s="19">
        <v>34222</v>
      </c>
      <c r="E18" s="19">
        <v>490875996.51000005</v>
      </c>
      <c r="F18" s="19">
        <v>33278</v>
      </c>
      <c r="G18" s="19">
        <v>323690005.60000002</v>
      </c>
      <c r="H18" s="19">
        <v>83068</v>
      </c>
      <c r="I18" s="19">
        <v>1046834182.9599999</v>
      </c>
      <c r="J18" s="19">
        <v>114018</v>
      </c>
      <c r="K18" s="19">
        <v>1335661433.8799999</v>
      </c>
      <c r="N18" s="110">
        <f t="shared" si="0"/>
        <v>332287</v>
      </c>
      <c r="O18" s="19">
        <f t="shared" si="0"/>
        <v>3368671691.9200001</v>
      </c>
    </row>
    <row r="19" spans="1:15">
      <c r="A19" s="24" t="s">
        <v>8</v>
      </c>
      <c r="B19" s="19">
        <v>49579</v>
      </c>
      <c r="C19" s="19">
        <v>104712814.34</v>
      </c>
      <c r="D19" s="19">
        <v>30544</v>
      </c>
      <c r="E19" s="19">
        <v>431448564.60000002</v>
      </c>
      <c r="F19" s="19">
        <v>21165</v>
      </c>
      <c r="G19" s="19">
        <v>233865272.05000001</v>
      </c>
      <c r="H19" s="19">
        <v>82243</v>
      </c>
      <c r="I19" s="19">
        <v>1121376695.1500001</v>
      </c>
      <c r="J19" s="19">
        <v>104814</v>
      </c>
      <c r="K19" s="19">
        <v>1271254552.0599999</v>
      </c>
      <c r="N19" s="110">
        <f t="shared" si="0"/>
        <v>288345</v>
      </c>
      <c r="O19" s="19">
        <f t="shared" si="0"/>
        <v>3162657898.1999998</v>
      </c>
    </row>
    <row r="20" spans="1:15">
      <c r="A20" s="24" t="s">
        <v>141</v>
      </c>
      <c r="B20" s="19">
        <v>1220626</v>
      </c>
      <c r="C20" s="19">
        <v>5279690012.0999975</v>
      </c>
      <c r="D20" s="19">
        <v>689544</v>
      </c>
      <c r="E20" s="19">
        <v>12835403472.35</v>
      </c>
      <c r="F20" s="19">
        <v>282222</v>
      </c>
      <c r="G20" s="19">
        <v>2787052506.0699997</v>
      </c>
      <c r="H20" s="19">
        <v>1945966</v>
      </c>
      <c r="I20" s="19">
        <v>28348325631.850002</v>
      </c>
      <c r="J20" s="19">
        <v>2022599</v>
      </c>
      <c r="K20" s="19">
        <v>26762052783.559994</v>
      </c>
      <c r="N20" s="108">
        <f>IF(SUM(B20,D20,F20,H20,J20,L20)&gt;0,SUM(B20,D20,F20,H20,J20,L20), )</f>
        <v>6160957</v>
      </c>
      <c r="O20" s="87">
        <f>SUM(C20,E20,G20,I20,K20,M20)</f>
        <v>76012524405.929993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O85" si="1">IF(SUM(B22,D22,F22,H22,J22,L22)&gt;0,SUM(B22,D22,F22,H22,J22,L22),TRIM(" ") )</f>
        <v/>
      </c>
      <c r="O22" s="5" t="str">
        <f t="shared" si="1"/>
        <v/>
      </c>
    </row>
    <row r="23" spans="1:15">
      <c r="N23" s="5" t="str">
        <f t="shared" si="1"/>
        <v/>
      </c>
      <c r="O23" s="5" t="str">
        <f t="shared" si="1"/>
        <v/>
      </c>
    </row>
    <row r="24" spans="1:15">
      <c r="N24" s="5" t="str">
        <f t="shared" si="1"/>
        <v/>
      </c>
      <c r="O24" s="5" t="str">
        <f t="shared" si="1"/>
        <v/>
      </c>
    </row>
    <row r="25" spans="1:15">
      <c r="N25" s="5" t="str">
        <f t="shared" si="1"/>
        <v/>
      </c>
      <c r="O25" s="5" t="str">
        <f t="shared" si="1"/>
        <v/>
      </c>
    </row>
    <row r="26" spans="1:15">
      <c r="N26" s="5" t="str">
        <f t="shared" si="1"/>
        <v/>
      </c>
      <c r="O26" s="5" t="str">
        <f t="shared" si="1"/>
        <v/>
      </c>
    </row>
    <row r="27" spans="1:15">
      <c r="N27" s="5" t="str">
        <f t="shared" si="1"/>
        <v/>
      </c>
      <c r="O27" s="5" t="str">
        <f t="shared" si="1"/>
        <v/>
      </c>
    </row>
    <row r="28" spans="1:15">
      <c r="N28" s="5" t="str">
        <f t="shared" si="1"/>
        <v/>
      </c>
      <c r="O28" s="5" t="str">
        <f t="shared" si="1"/>
        <v/>
      </c>
    </row>
    <row r="29" spans="1:15">
      <c r="N29" s="5" t="str">
        <f t="shared" si="1"/>
        <v/>
      </c>
      <c r="O29" s="5" t="str">
        <f t="shared" si="1"/>
        <v/>
      </c>
    </row>
    <row r="30" spans="1:15">
      <c r="N30" s="5" t="str">
        <f t="shared" si="1"/>
        <v/>
      </c>
      <c r="O30" s="5" t="str">
        <f t="shared" si="1"/>
        <v/>
      </c>
    </row>
    <row r="31" spans="1:15">
      <c r="N31" s="5" t="str">
        <f t="shared" si="1"/>
        <v/>
      </c>
      <c r="O31" s="5" t="str">
        <f t="shared" si="1"/>
        <v/>
      </c>
    </row>
    <row r="32" spans="1:15">
      <c r="N32" s="5" t="str">
        <f t="shared" si="1"/>
        <v/>
      </c>
      <c r="O32" s="5" t="str">
        <f t="shared" si="1"/>
        <v/>
      </c>
    </row>
    <row r="33" spans="14:15">
      <c r="N33" s="5" t="str">
        <f t="shared" si="1"/>
        <v/>
      </c>
      <c r="O33" s="5" t="str">
        <f t="shared" si="1"/>
        <v/>
      </c>
    </row>
    <row r="34" spans="14:15">
      <c r="N34" s="5" t="str">
        <f t="shared" si="1"/>
        <v/>
      </c>
      <c r="O34" s="5" t="str">
        <f t="shared" si="1"/>
        <v/>
      </c>
    </row>
    <row r="35" spans="14:15">
      <c r="N35" s="5" t="str">
        <f t="shared" si="1"/>
        <v/>
      </c>
      <c r="O35" s="5" t="str">
        <f t="shared" si="1"/>
        <v/>
      </c>
    </row>
    <row r="36" spans="14:15">
      <c r="N36" s="5" t="str">
        <f t="shared" si="1"/>
        <v/>
      </c>
      <c r="O36" s="5" t="str">
        <f t="shared" si="1"/>
        <v/>
      </c>
    </row>
    <row r="37" spans="14:15">
      <c r="N37" s="5" t="str">
        <f t="shared" si="1"/>
        <v/>
      </c>
      <c r="O37" s="5" t="str">
        <f t="shared" si="1"/>
        <v/>
      </c>
    </row>
    <row r="38" spans="14:15">
      <c r="N38" s="5" t="str">
        <f t="shared" si="1"/>
        <v/>
      </c>
      <c r="O38" s="5" t="str">
        <f t="shared" si="1"/>
        <v/>
      </c>
    </row>
    <row r="39" spans="14:15">
      <c r="N39" s="5" t="str">
        <f t="shared" si="1"/>
        <v/>
      </c>
      <c r="O39" s="5" t="str">
        <f t="shared" si="1"/>
        <v/>
      </c>
    </row>
    <row r="40" spans="14:15">
      <c r="N40" s="5" t="str">
        <f t="shared" si="1"/>
        <v/>
      </c>
      <c r="O40" s="5" t="str">
        <f t="shared" si="1"/>
        <v/>
      </c>
    </row>
    <row r="41" spans="14:15">
      <c r="N41" s="5" t="str">
        <f t="shared" si="1"/>
        <v/>
      </c>
      <c r="O41" s="5" t="str">
        <f t="shared" si="1"/>
        <v/>
      </c>
    </row>
    <row r="42" spans="14:15">
      <c r="N42" s="5" t="str">
        <f t="shared" si="1"/>
        <v/>
      </c>
      <c r="O42" s="5" t="str">
        <f t="shared" si="1"/>
        <v/>
      </c>
    </row>
    <row r="43" spans="14:15">
      <c r="N43" s="5" t="str">
        <f t="shared" si="1"/>
        <v/>
      </c>
      <c r="O43" s="5" t="str">
        <f t="shared" si="1"/>
        <v/>
      </c>
    </row>
    <row r="44" spans="14:15">
      <c r="N44" s="5" t="str">
        <f t="shared" si="1"/>
        <v/>
      </c>
      <c r="O44" s="5" t="str">
        <f t="shared" si="1"/>
        <v/>
      </c>
    </row>
    <row r="45" spans="14:15">
      <c r="N45" s="5" t="str">
        <f t="shared" si="1"/>
        <v/>
      </c>
      <c r="O45" s="5" t="str">
        <f t="shared" si="1"/>
        <v/>
      </c>
    </row>
    <row r="46" spans="14:15">
      <c r="N46" s="5" t="str">
        <f t="shared" si="1"/>
        <v/>
      </c>
      <c r="O46" s="5" t="str">
        <f t="shared" si="1"/>
        <v/>
      </c>
    </row>
    <row r="47" spans="14:15">
      <c r="N47" s="5" t="str">
        <f t="shared" si="1"/>
        <v/>
      </c>
      <c r="O47" s="5" t="str">
        <f t="shared" si="1"/>
        <v/>
      </c>
    </row>
    <row r="48" spans="14:15">
      <c r="N48" s="5" t="str">
        <f t="shared" si="1"/>
        <v/>
      </c>
      <c r="O48" s="5" t="str">
        <f t="shared" si="1"/>
        <v/>
      </c>
    </row>
    <row r="49" spans="14:15">
      <c r="N49" s="5" t="str">
        <f t="shared" si="1"/>
        <v/>
      </c>
      <c r="O49" s="5" t="str">
        <f t="shared" si="1"/>
        <v/>
      </c>
    </row>
    <row r="50" spans="14:15">
      <c r="N50" s="5" t="str">
        <f t="shared" si="1"/>
        <v/>
      </c>
      <c r="O50" s="5" t="str">
        <f t="shared" si="1"/>
        <v/>
      </c>
    </row>
    <row r="51" spans="14:15">
      <c r="N51" s="5" t="str">
        <f t="shared" si="1"/>
        <v/>
      </c>
      <c r="O51" s="5" t="str">
        <f t="shared" si="1"/>
        <v/>
      </c>
    </row>
    <row r="52" spans="14:15">
      <c r="N52" s="5" t="str">
        <f t="shared" si="1"/>
        <v/>
      </c>
      <c r="O52" s="5" t="str">
        <f t="shared" si="1"/>
        <v/>
      </c>
    </row>
    <row r="53" spans="14:15">
      <c r="N53" s="5" t="str">
        <f t="shared" si="1"/>
        <v/>
      </c>
      <c r="O53" s="5" t="str">
        <f t="shared" si="1"/>
        <v/>
      </c>
    </row>
    <row r="54" spans="14:15">
      <c r="N54" s="5" t="str">
        <f t="shared" si="1"/>
        <v/>
      </c>
      <c r="O54" s="5" t="str">
        <f t="shared" si="1"/>
        <v/>
      </c>
    </row>
    <row r="55" spans="14:15">
      <c r="N55" s="5" t="str">
        <f t="shared" si="1"/>
        <v/>
      </c>
      <c r="O55" s="5" t="str">
        <f t="shared" si="1"/>
        <v/>
      </c>
    </row>
    <row r="56" spans="14:15">
      <c r="N56" s="5" t="str">
        <f t="shared" si="1"/>
        <v/>
      </c>
      <c r="O56" s="5" t="str">
        <f t="shared" si="1"/>
        <v/>
      </c>
    </row>
    <row r="57" spans="14:15">
      <c r="N57" s="5" t="str">
        <f t="shared" si="1"/>
        <v/>
      </c>
      <c r="O57" s="5" t="str">
        <f t="shared" si="1"/>
        <v/>
      </c>
    </row>
    <row r="58" spans="14:15">
      <c r="N58" s="5" t="str">
        <f t="shared" si="1"/>
        <v/>
      </c>
      <c r="O58" s="5" t="str">
        <f t="shared" si="1"/>
        <v/>
      </c>
    </row>
    <row r="59" spans="14:15">
      <c r="N59" s="5" t="str">
        <f t="shared" si="1"/>
        <v/>
      </c>
      <c r="O59" s="5" t="str">
        <f t="shared" si="1"/>
        <v/>
      </c>
    </row>
    <row r="60" spans="14:15">
      <c r="N60" s="5" t="str">
        <f t="shared" si="1"/>
        <v/>
      </c>
      <c r="O60" s="5" t="str">
        <f t="shared" si="1"/>
        <v/>
      </c>
    </row>
    <row r="61" spans="14:15">
      <c r="N61" s="5" t="str">
        <f t="shared" si="1"/>
        <v/>
      </c>
      <c r="O61" s="5" t="str">
        <f t="shared" si="1"/>
        <v/>
      </c>
    </row>
    <row r="62" spans="14:15">
      <c r="N62" s="5" t="str">
        <f t="shared" si="1"/>
        <v/>
      </c>
      <c r="O62" s="5" t="str">
        <f t="shared" si="1"/>
        <v/>
      </c>
    </row>
    <row r="63" spans="14:15">
      <c r="N63" s="5" t="str">
        <f t="shared" si="1"/>
        <v/>
      </c>
      <c r="O63" s="5" t="str">
        <f t="shared" si="1"/>
        <v/>
      </c>
    </row>
    <row r="64" spans="14:15">
      <c r="N64" s="5" t="str">
        <f t="shared" si="1"/>
        <v/>
      </c>
      <c r="O64" s="5" t="str">
        <f t="shared" si="1"/>
        <v/>
      </c>
    </row>
    <row r="65" spans="14:15">
      <c r="N65" s="5" t="str">
        <f t="shared" si="1"/>
        <v/>
      </c>
      <c r="O65" s="5" t="str">
        <f t="shared" si="1"/>
        <v/>
      </c>
    </row>
    <row r="66" spans="14:15">
      <c r="N66" s="5" t="str">
        <f t="shared" si="1"/>
        <v/>
      </c>
      <c r="O66" s="5" t="str">
        <f t="shared" si="1"/>
        <v/>
      </c>
    </row>
    <row r="67" spans="14:15">
      <c r="N67" s="5" t="str">
        <f t="shared" si="1"/>
        <v/>
      </c>
      <c r="O67" s="5" t="str">
        <f t="shared" si="1"/>
        <v/>
      </c>
    </row>
    <row r="68" spans="14:15">
      <c r="N68" s="5" t="str">
        <f t="shared" si="1"/>
        <v/>
      </c>
      <c r="O68" s="5" t="str">
        <f t="shared" si="1"/>
        <v/>
      </c>
    </row>
    <row r="69" spans="14:15">
      <c r="N69" s="5" t="str">
        <f t="shared" si="1"/>
        <v/>
      </c>
      <c r="O69" s="5" t="str">
        <f t="shared" si="1"/>
        <v/>
      </c>
    </row>
    <row r="70" spans="14:15">
      <c r="N70" s="5" t="str">
        <f t="shared" si="1"/>
        <v/>
      </c>
      <c r="O70" s="5" t="str">
        <f t="shared" si="1"/>
        <v/>
      </c>
    </row>
    <row r="71" spans="14:15">
      <c r="N71" s="5" t="str">
        <f t="shared" si="1"/>
        <v/>
      </c>
      <c r="O71" s="5" t="str">
        <f t="shared" si="1"/>
        <v/>
      </c>
    </row>
    <row r="72" spans="14:15">
      <c r="N72" s="5" t="str">
        <f t="shared" si="1"/>
        <v/>
      </c>
      <c r="O72" s="5" t="str">
        <f t="shared" si="1"/>
        <v/>
      </c>
    </row>
    <row r="73" spans="14:15">
      <c r="N73" s="5" t="str">
        <f t="shared" si="1"/>
        <v/>
      </c>
      <c r="O73" s="5" t="str">
        <f t="shared" si="1"/>
        <v/>
      </c>
    </row>
    <row r="74" spans="14:15">
      <c r="N74" s="5" t="str">
        <f t="shared" si="1"/>
        <v/>
      </c>
      <c r="O74" s="5" t="str">
        <f t="shared" si="1"/>
        <v/>
      </c>
    </row>
    <row r="75" spans="14:15">
      <c r="N75" s="5" t="str">
        <f t="shared" si="1"/>
        <v/>
      </c>
      <c r="O75" s="5" t="str">
        <f t="shared" si="1"/>
        <v/>
      </c>
    </row>
    <row r="76" spans="14:15">
      <c r="N76" s="5" t="str">
        <f t="shared" si="1"/>
        <v/>
      </c>
      <c r="O76" s="5" t="str">
        <f t="shared" si="1"/>
        <v/>
      </c>
    </row>
    <row r="77" spans="14:15">
      <c r="N77" s="5" t="str">
        <f t="shared" si="1"/>
        <v/>
      </c>
      <c r="O77" s="5" t="str">
        <f t="shared" si="1"/>
        <v/>
      </c>
    </row>
    <row r="78" spans="14:15">
      <c r="N78" s="5" t="str">
        <f t="shared" si="1"/>
        <v/>
      </c>
      <c r="O78" s="5" t="str">
        <f t="shared" si="1"/>
        <v/>
      </c>
    </row>
    <row r="79" spans="14:15">
      <c r="N79" s="5" t="str">
        <f t="shared" si="1"/>
        <v/>
      </c>
      <c r="O79" s="5" t="str">
        <f t="shared" si="1"/>
        <v/>
      </c>
    </row>
    <row r="80" spans="14:15">
      <c r="N80" s="5" t="str">
        <f t="shared" si="1"/>
        <v/>
      </c>
      <c r="O80" s="5" t="str">
        <f t="shared" si="1"/>
        <v/>
      </c>
    </row>
    <row r="81" spans="1:15">
      <c r="N81" s="5" t="str">
        <f t="shared" si="1"/>
        <v/>
      </c>
      <c r="O81" s="5" t="str">
        <f t="shared" si="1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1"/>
        <v/>
      </c>
      <c r="O82" s="5" t="str">
        <f t="shared" si="1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1"/>
        <v/>
      </c>
      <c r="O83" s="5" t="str">
        <f t="shared" si="1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1"/>
        <v/>
      </c>
      <c r="O84" s="5" t="str">
        <f t="shared" si="1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1"/>
        <v/>
      </c>
      <c r="O85" s="5" t="str">
        <f t="shared" si="1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O149" si="2">IF(SUM(B86,D86,F86,H86,J86,L86)&gt;0,SUM(B86,D86,F86,H86,J86,L86),TRIM(" ") )</f>
        <v/>
      </c>
      <c r="O86" s="5" t="str">
        <f t="shared" si="2"/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2"/>
        <v/>
      </c>
      <c r="O87" s="5" t="str">
        <f t="shared" si="2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2"/>
        <v/>
      </c>
      <c r="O88" s="5" t="str">
        <f t="shared" si="2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2"/>
        <v/>
      </c>
      <c r="O89" s="5" t="str">
        <f t="shared" si="2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2"/>
        <v/>
      </c>
      <c r="O90" s="5" t="str">
        <f t="shared" si="2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2"/>
        <v/>
      </c>
      <c r="O91" s="5" t="str">
        <f t="shared" si="2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2"/>
        <v/>
      </c>
      <c r="O92" s="5" t="str">
        <f t="shared" si="2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2"/>
        <v/>
      </c>
      <c r="O93" s="5" t="str">
        <f t="shared" si="2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2"/>
        <v/>
      </c>
      <c r="O94" s="5" t="str">
        <f t="shared" si="2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2"/>
        <v/>
      </c>
      <c r="O95" s="5" t="str">
        <f t="shared" si="2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2"/>
        <v/>
      </c>
      <c r="O96" s="5" t="str">
        <f t="shared" si="2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2"/>
        <v/>
      </c>
      <c r="O97" s="5" t="str">
        <f t="shared" si="2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2"/>
        <v/>
      </c>
      <c r="O98" s="5" t="str">
        <f t="shared" si="2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2"/>
        <v/>
      </c>
      <c r="O99" s="5" t="str">
        <f t="shared" si="2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2"/>
        <v/>
      </c>
      <c r="O100" s="5" t="str">
        <f t="shared" si="2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2"/>
        <v/>
      </c>
      <c r="O101" s="5" t="str">
        <f t="shared" si="2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2"/>
        <v/>
      </c>
      <c r="O102" s="5" t="str">
        <f t="shared" si="2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2"/>
        <v/>
      </c>
      <c r="O103" s="5" t="str">
        <f t="shared" si="2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2"/>
        <v/>
      </c>
      <c r="O104" s="5" t="str">
        <f t="shared" si="2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2"/>
        <v/>
      </c>
      <c r="O105" s="5" t="str">
        <f t="shared" si="2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2"/>
        <v/>
      </c>
      <c r="O106" s="5" t="str">
        <f t="shared" si="2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2"/>
        <v/>
      </c>
      <c r="O107" s="5" t="str">
        <f t="shared" si="2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2"/>
        <v/>
      </c>
      <c r="O108" s="5" t="str">
        <f t="shared" si="2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2"/>
        <v/>
      </c>
      <c r="O109" s="5" t="str">
        <f t="shared" si="2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2"/>
        <v/>
      </c>
      <c r="O110" s="5" t="str">
        <f t="shared" si="2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2"/>
        <v/>
      </c>
      <c r="O111" s="5" t="str">
        <f t="shared" si="2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2"/>
        <v/>
      </c>
      <c r="O112" s="5" t="str">
        <f t="shared" si="2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2"/>
        <v/>
      </c>
      <c r="O113" s="5" t="str">
        <f t="shared" si="2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2"/>
        <v/>
      </c>
      <c r="O114" s="5" t="str">
        <f t="shared" si="2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2"/>
        <v/>
      </c>
      <c r="O115" s="5" t="str">
        <f t="shared" si="2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2"/>
        <v/>
      </c>
      <c r="O116" s="5" t="str">
        <f t="shared" si="2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2"/>
        <v/>
      </c>
      <c r="O117" s="5" t="str">
        <f t="shared" si="2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2"/>
        <v/>
      </c>
      <c r="O118" s="5" t="str">
        <f t="shared" si="2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2"/>
        <v/>
      </c>
      <c r="O119" s="5" t="str">
        <f t="shared" si="2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2"/>
        <v/>
      </c>
      <c r="O120" s="5" t="str">
        <f t="shared" si="2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2"/>
        <v/>
      </c>
      <c r="O121" s="5" t="str">
        <f t="shared" si="2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2"/>
        <v/>
      </c>
      <c r="O122" s="5" t="str">
        <f t="shared" si="2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2"/>
        <v/>
      </c>
      <c r="O123" s="5" t="str">
        <f t="shared" si="2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2"/>
        <v/>
      </c>
      <c r="O124" s="5" t="str">
        <f t="shared" si="2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2"/>
        <v/>
      </c>
      <c r="O125" s="5" t="str">
        <f t="shared" si="2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2"/>
        <v/>
      </c>
      <c r="O126" s="5" t="str">
        <f t="shared" si="2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2"/>
        <v/>
      </c>
      <c r="O127" s="5" t="str">
        <f t="shared" si="2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2"/>
        <v/>
      </c>
      <c r="O128" s="5" t="str">
        <f t="shared" si="2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2"/>
        <v/>
      </c>
      <c r="O129" s="5" t="str">
        <f t="shared" si="2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2"/>
        <v/>
      </c>
      <c r="O130" s="5" t="str">
        <f t="shared" si="2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2"/>
        <v/>
      </c>
      <c r="O131" s="5" t="str">
        <f t="shared" si="2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2"/>
        <v/>
      </c>
      <c r="O132" s="5" t="str">
        <f t="shared" si="2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2"/>
        <v/>
      </c>
      <c r="O133" s="5" t="str">
        <f t="shared" si="2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2"/>
        <v/>
      </c>
      <c r="O134" s="5" t="str">
        <f t="shared" si="2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2"/>
        <v/>
      </c>
      <c r="O135" s="5" t="str">
        <f t="shared" si="2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2"/>
        <v/>
      </c>
      <c r="O136" s="5" t="str">
        <f t="shared" si="2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2"/>
        <v/>
      </c>
      <c r="O137" s="5" t="str">
        <f t="shared" si="2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2"/>
        <v/>
      </c>
      <c r="O138" s="5" t="str">
        <f t="shared" si="2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2"/>
        <v/>
      </c>
      <c r="O139" s="5" t="str">
        <f t="shared" si="2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2"/>
        <v/>
      </c>
      <c r="O140" s="5" t="str">
        <f t="shared" si="2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2"/>
        <v/>
      </c>
      <c r="O141" s="5" t="str">
        <f t="shared" si="2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2"/>
        <v/>
      </c>
      <c r="O142" s="5" t="str">
        <f t="shared" si="2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2"/>
        <v/>
      </c>
      <c r="O143" s="5" t="str">
        <f t="shared" si="2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2"/>
        <v/>
      </c>
      <c r="O144" s="5" t="str">
        <f t="shared" si="2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2"/>
        <v/>
      </c>
      <c r="O145" s="5" t="str">
        <f t="shared" si="2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2"/>
        <v/>
      </c>
      <c r="O146" s="5" t="str">
        <f t="shared" si="2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2"/>
        <v/>
      </c>
      <c r="O147" s="5" t="str">
        <f t="shared" si="2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2"/>
        <v/>
      </c>
      <c r="O148" s="5" t="str">
        <f t="shared" si="2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2"/>
        <v/>
      </c>
      <c r="O149" s="5" t="str">
        <f t="shared" si="2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O213" si="3">IF(SUM(B150,D150,F150,H150,J150,L150)&gt;0,SUM(B150,D150,F150,H150,J150,L150),TRIM(" ") )</f>
        <v/>
      </c>
      <c r="O150" s="5" t="str">
        <f t="shared" si="3"/>
        <v/>
      </c>
    </row>
    <row r="151" spans="1:15">
      <c r="N151" s="5" t="str">
        <f t="shared" si="3"/>
        <v/>
      </c>
      <c r="O151" s="5" t="str">
        <f t="shared" si="3"/>
        <v/>
      </c>
    </row>
    <row r="152" spans="1:15">
      <c r="N152" s="5" t="str">
        <f t="shared" si="3"/>
        <v/>
      </c>
      <c r="O152" s="5" t="str">
        <f t="shared" si="3"/>
        <v/>
      </c>
    </row>
    <row r="153" spans="1:15">
      <c r="N153" s="5" t="str">
        <f t="shared" si="3"/>
        <v/>
      </c>
      <c r="O153" s="5" t="str">
        <f t="shared" si="3"/>
        <v/>
      </c>
    </row>
    <row r="154" spans="1:15">
      <c r="N154" s="5" t="str">
        <f t="shared" si="3"/>
        <v/>
      </c>
      <c r="O154" s="5" t="str">
        <f t="shared" si="3"/>
        <v/>
      </c>
    </row>
    <row r="155" spans="1:15">
      <c r="N155" s="5" t="str">
        <f t="shared" si="3"/>
        <v/>
      </c>
      <c r="O155" s="5" t="str">
        <f t="shared" si="3"/>
        <v/>
      </c>
    </row>
    <row r="156" spans="1:15">
      <c r="N156" s="5" t="str">
        <f t="shared" si="3"/>
        <v/>
      </c>
      <c r="O156" s="5" t="str">
        <f t="shared" si="3"/>
        <v/>
      </c>
    </row>
    <row r="157" spans="1:15">
      <c r="N157" s="5" t="str">
        <f t="shared" si="3"/>
        <v/>
      </c>
      <c r="O157" s="5" t="str">
        <f t="shared" si="3"/>
        <v/>
      </c>
    </row>
    <row r="158" spans="1:15">
      <c r="N158" s="5" t="str">
        <f t="shared" si="3"/>
        <v/>
      </c>
      <c r="O158" s="5" t="str">
        <f t="shared" si="3"/>
        <v/>
      </c>
    </row>
    <row r="159" spans="1:15">
      <c r="N159" s="5" t="str">
        <f t="shared" si="3"/>
        <v/>
      </c>
      <c r="O159" s="5" t="str">
        <f t="shared" si="3"/>
        <v/>
      </c>
    </row>
    <row r="160" spans="1:15">
      <c r="N160" s="5" t="str">
        <f t="shared" si="3"/>
        <v/>
      </c>
      <c r="O160" s="5" t="str">
        <f t="shared" si="3"/>
        <v/>
      </c>
    </row>
    <row r="161" spans="14:15">
      <c r="N161" s="5" t="str">
        <f t="shared" si="3"/>
        <v/>
      </c>
      <c r="O161" s="5" t="str">
        <f t="shared" si="3"/>
        <v/>
      </c>
    </row>
    <row r="162" spans="14:15">
      <c r="N162" s="5" t="str">
        <f t="shared" si="3"/>
        <v/>
      </c>
      <c r="O162" s="5" t="str">
        <f t="shared" si="3"/>
        <v/>
      </c>
    </row>
    <row r="163" spans="14:15">
      <c r="N163" s="5" t="str">
        <f t="shared" si="3"/>
        <v/>
      </c>
      <c r="O163" s="5" t="str">
        <f t="shared" si="3"/>
        <v/>
      </c>
    </row>
    <row r="164" spans="14:15">
      <c r="N164" s="5" t="str">
        <f t="shared" si="3"/>
        <v/>
      </c>
      <c r="O164" s="5" t="str">
        <f t="shared" si="3"/>
        <v/>
      </c>
    </row>
    <row r="165" spans="14:15">
      <c r="N165" s="5" t="str">
        <f t="shared" si="3"/>
        <v/>
      </c>
      <c r="O165" s="5" t="str">
        <f t="shared" si="3"/>
        <v/>
      </c>
    </row>
    <row r="166" spans="14:15">
      <c r="N166" s="5" t="str">
        <f t="shared" si="3"/>
        <v/>
      </c>
      <c r="O166" s="5" t="str">
        <f t="shared" si="3"/>
        <v/>
      </c>
    </row>
    <row r="167" spans="14:15">
      <c r="N167" s="5" t="str">
        <f t="shared" si="3"/>
        <v/>
      </c>
      <c r="O167" s="5" t="str">
        <f t="shared" si="3"/>
        <v/>
      </c>
    </row>
    <row r="168" spans="14:15">
      <c r="N168" s="5" t="str">
        <f t="shared" si="3"/>
        <v/>
      </c>
      <c r="O168" s="5" t="str">
        <f t="shared" si="3"/>
        <v/>
      </c>
    </row>
    <row r="169" spans="14:15">
      <c r="N169" s="5" t="str">
        <f t="shared" si="3"/>
        <v/>
      </c>
      <c r="O169" s="5" t="str">
        <f t="shared" si="3"/>
        <v/>
      </c>
    </row>
    <row r="170" spans="14:15">
      <c r="N170" s="5" t="str">
        <f t="shared" si="3"/>
        <v/>
      </c>
      <c r="O170" s="5" t="str">
        <f t="shared" si="3"/>
        <v/>
      </c>
    </row>
    <row r="171" spans="14:15">
      <c r="N171" s="5" t="str">
        <f t="shared" si="3"/>
        <v/>
      </c>
      <c r="O171" s="5" t="str">
        <f t="shared" si="3"/>
        <v/>
      </c>
    </row>
    <row r="172" spans="14:15">
      <c r="N172" s="5" t="str">
        <f t="shared" si="3"/>
        <v/>
      </c>
      <c r="O172" s="5" t="str">
        <f t="shared" si="3"/>
        <v/>
      </c>
    </row>
    <row r="173" spans="14:15">
      <c r="N173" s="5" t="str">
        <f t="shared" si="3"/>
        <v/>
      </c>
      <c r="O173" s="5" t="str">
        <f t="shared" si="3"/>
        <v/>
      </c>
    </row>
    <row r="174" spans="14:15">
      <c r="N174" s="5" t="str">
        <f t="shared" si="3"/>
        <v/>
      </c>
      <c r="O174" s="5" t="str">
        <f t="shared" si="3"/>
        <v/>
      </c>
    </row>
    <row r="175" spans="14:15">
      <c r="N175" s="5" t="str">
        <f t="shared" si="3"/>
        <v/>
      </c>
      <c r="O175" s="5" t="str">
        <f t="shared" si="3"/>
        <v/>
      </c>
    </row>
    <row r="176" spans="14:15">
      <c r="N176" s="5" t="str">
        <f t="shared" si="3"/>
        <v/>
      </c>
      <c r="O176" s="5" t="str">
        <f t="shared" si="3"/>
        <v/>
      </c>
    </row>
    <row r="177" spans="14:15">
      <c r="N177" s="5" t="str">
        <f t="shared" si="3"/>
        <v/>
      </c>
      <c r="O177" s="5" t="str">
        <f t="shared" si="3"/>
        <v/>
      </c>
    </row>
    <row r="178" spans="14:15">
      <c r="N178" s="5" t="str">
        <f t="shared" si="3"/>
        <v/>
      </c>
      <c r="O178" s="5" t="str">
        <f t="shared" si="3"/>
        <v/>
      </c>
    </row>
    <row r="179" spans="14:15">
      <c r="N179" s="5" t="str">
        <f t="shared" si="3"/>
        <v/>
      </c>
      <c r="O179" s="5" t="str">
        <f t="shared" si="3"/>
        <v/>
      </c>
    </row>
    <row r="180" spans="14:15">
      <c r="N180" s="5" t="str">
        <f t="shared" si="3"/>
        <v/>
      </c>
      <c r="O180" s="5" t="str">
        <f t="shared" si="3"/>
        <v/>
      </c>
    </row>
    <row r="181" spans="14:15">
      <c r="N181" s="5" t="str">
        <f t="shared" si="3"/>
        <v/>
      </c>
      <c r="O181" s="5" t="str">
        <f t="shared" si="3"/>
        <v/>
      </c>
    </row>
    <row r="182" spans="14:15">
      <c r="N182" s="5" t="str">
        <f t="shared" si="3"/>
        <v/>
      </c>
      <c r="O182" s="5" t="str">
        <f t="shared" si="3"/>
        <v/>
      </c>
    </row>
    <row r="183" spans="14:15">
      <c r="N183" s="5" t="str">
        <f t="shared" si="3"/>
        <v/>
      </c>
      <c r="O183" s="5" t="str">
        <f t="shared" si="3"/>
        <v/>
      </c>
    </row>
    <row r="184" spans="14:15">
      <c r="N184" s="5" t="str">
        <f t="shared" si="3"/>
        <v/>
      </c>
      <c r="O184" s="5" t="str">
        <f t="shared" si="3"/>
        <v/>
      </c>
    </row>
    <row r="185" spans="14:15">
      <c r="N185" s="5" t="str">
        <f t="shared" si="3"/>
        <v/>
      </c>
      <c r="O185" s="5" t="str">
        <f t="shared" si="3"/>
        <v/>
      </c>
    </row>
    <row r="186" spans="14:15">
      <c r="N186" s="5" t="str">
        <f t="shared" si="3"/>
        <v/>
      </c>
      <c r="O186" s="5" t="str">
        <f t="shared" si="3"/>
        <v/>
      </c>
    </row>
    <row r="187" spans="14:15">
      <c r="N187" s="5" t="str">
        <f t="shared" si="3"/>
        <v/>
      </c>
      <c r="O187" s="5" t="str">
        <f t="shared" si="3"/>
        <v/>
      </c>
    </row>
    <row r="188" spans="14:15">
      <c r="N188" s="5" t="str">
        <f t="shared" si="3"/>
        <v/>
      </c>
      <c r="O188" s="5" t="str">
        <f t="shared" si="3"/>
        <v/>
      </c>
    </row>
    <row r="189" spans="14:15">
      <c r="N189" s="5" t="str">
        <f t="shared" si="3"/>
        <v/>
      </c>
      <c r="O189" s="5" t="str">
        <f t="shared" si="3"/>
        <v/>
      </c>
    </row>
    <row r="190" spans="14:15">
      <c r="N190" s="5" t="str">
        <f t="shared" si="3"/>
        <v/>
      </c>
      <c r="O190" s="5" t="str">
        <f t="shared" si="3"/>
        <v/>
      </c>
    </row>
    <row r="191" spans="14:15">
      <c r="N191" s="5" t="str">
        <f t="shared" si="3"/>
        <v/>
      </c>
      <c r="O191" s="5" t="str">
        <f t="shared" si="3"/>
        <v/>
      </c>
    </row>
    <row r="192" spans="14:15">
      <c r="N192" s="5" t="str">
        <f t="shared" si="3"/>
        <v/>
      </c>
      <c r="O192" s="5" t="str">
        <f t="shared" si="3"/>
        <v/>
      </c>
    </row>
    <row r="193" spans="14:15">
      <c r="N193" s="5" t="str">
        <f t="shared" si="3"/>
        <v/>
      </c>
      <c r="O193" s="5" t="str">
        <f t="shared" si="3"/>
        <v/>
      </c>
    </row>
    <row r="194" spans="14:15">
      <c r="N194" s="5" t="str">
        <f t="shared" si="3"/>
        <v/>
      </c>
      <c r="O194" s="5" t="str">
        <f t="shared" si="3"/>
        <v/>
      </c>
    </row>
    <row r="195" spans="14:15">
      <c r="N195" s="5" t="str">
        <f t="shared" si="3"/>
        <v/>
      </c>
      <c r="O195" s="5" t="str">
        <f t="shared" si="3"/>
        <v/>
      </c>
    </row>
    <row r="196" spans="14:15">
      <c r="N196" s="5" t="str">
        <f t="shared" si="3"/>
        <v/>
      </c>
      <c r="O196" s="5" t="str">
        <f t="shared" si="3"/>
        <v/>
      </c>
    </row>
    <row r="197" spans="14:15">
      <c r="N197" s="5" t="str">
        <f t="shared" si="3"/>
        <v/>
      </c>
      <c r="O197" s="5" t="str">
        <f t="shared" si="3"/>
        <v/>
      </c>
    </row>
    <row r="198" spans="14:15">
      <c r="N198" s="5" t="str">
        <f t="shared" si="3"/>
        <v/>
      </c>
      <c r="O198" s="5" t="str">
        <f t="shared" si="3"/>
        <v/>
      </c>
    </row>
    <row r="199" spans="14:15">
      <c r="N199" s="5" t="str">
        <f t="shared" si="3"/>
        <v/>
      </c>
      <c r="O199" s="5" t="str">
        <f t="shared" si="3"/>
        <v/>
      </c>
    </row>
    <row r="200" spans="14:15">
      <c r="N200" s="5" t="str">
        <f t="shared" si="3"/>
        <v/>
      </c>
      <c r="O200" s="5" t="str">
        <f t="shared" si="3"/>
        <v/>
      </c>
    </row>
    <row r="201" spans="14:15">
      <c r="N201" s="5" t="str">
        <f t="shared" si="3"/>
        <v/>
      </c>
      <c r="O201" s="5" t="str">
        <f t="shared" si="3"/>
        <v/>
      </c>
    </row>
    <row r="202" spans="14:15">
      <c r="N202" s="5" t="str">
        <f t="shared" si="3"/>
        <v/>
      </c>
      <c r="O202" s="5" t="str">
        <f t="shared" si="3"/>
        <v/>
      </c>
    </row>
    <row r="203" spans="14:15">
      <c r="N203" s="5" t="str">
        <f t="shared" si="3"/>
        <v/>
      </c>
      <c r="O203" s="5" t="str">
        <f t="shared" si="3"/>
        <v/>
      </c>
    </row>
    <row r="204" spans="14:15">
      <c r="N204" s="5" t="str">
        <f t="shared" si="3"/>
        <v/>
      </c>
      <c r="O204" s="5" t="str">
        <f t="shared" si="3"/>
        <v/>
      </c>
    </row>
    <row r="205" spans="14:15">
      <c r="N205" s="5" t="str">
        <f t="shared" si="3"/>
        <v/>
      </c>
      <c r="O205" s="5" t="str">
        <f t="shared" si="3"/>
        <v/>
      </c>
    </row>
    <row r="206" spans="14:15">
      <c r="N206" s="5" t="str">
        <f t="shared" si="3"/>
        <v/>
      </c>
      <c r="O206" s="5" t="str">
        <f t="shared" si="3"/>
        <v/>
      </c>
    </row>
    <row r="207" spans="14:15">
      <c r="N207" s="5" t="str">
        <f t="shared" si="3"/>
        <v/>
      </c>
      <c r="O207" s="5" t="str">
        <f t="shared" si="3"/>
        <v/>
      </c>
    </row>
    <row r="208" spans="14:15">
      <c r="N208" s="5" t="str">
        <f t="shared" si="3"/>
        <v/>
      </c>
      <c r="O208" s="5" t="str">
        <f t="shared" si="3"/>
        <v/>
      </c>
    </row>
    <row r="209" spans="14:15">
      <c r="N209" s="5" t="str">
        <f t="shared" si="3"/>
        <v/>
      </c>
      <c r="O209" s="5" t="str">
        <f t="shared" si="3"/>
        <v/>
      </c>
    </row>
    <row r="210" spans="14:15">
      <c r="N210" s="5" t="str">
        <f t="shared" si="3"/>
        <v/>
      </c>
      <c r="O210" s="5" t="str">
        <f t="shared" si="3"/>
        <v/>
      </c>
    </row>
    <row r="211" spans="14:15">
      <c r="N211" s="5" t="str">
        <f t="shared" si="3"/>
        <v/>
      </c>
      <c r="O211" s="5" t="str">
        <f t="shared" si="3"/>
        <v/>
      </c>
    </row>
    <row r="212" spans="14:15">
      <c r="N212" s="5" t="str">
        <f t="shared" si="3"/>
        <v/>
      </c>
      <c r="O212" s="5" t="str">
        <f t="shared" si="3"/>
        <v/>
      </c>
    </row>
    <row r="213" spans="14:15">
      <c r="N213" s="5" t="str">
        <f t="shared" si="3"/>
        <v/>
      </c>
      <c r="O213" s="5" t="str">
        <f t="shared" si="3"/>
        <v/>
      </c>
    </row>
    <row r="214" spans="14:15">
      <c r="N214" s="5" t="str">
        <f t="shared" ref="N214:O277" si="4">IF(SUM(B214,D214,F214,H214,J214,L214)&gt;0,SUM(B214,D214,F214,H214,J214,L214),TRIM(" ") )</f>
        <v/>
      </c>
      <c r="O214" s="5" t="str">
        <f t="shared" si="4"/>
        <v/>
      </c>
    </row>
    <row r="215" spans="14:15">
      <c r="N215" s="5" t="str">
        <f t="shared" si="4"/>
        <v/>
      </c>
      <c r="O215" s="5" t="str">
        <f t="shared" si="4"/>
        <v/>
      </c>
    </row>
    <row r="216" spans="14:15">
      <c r="N216" s="5" t="str">
        <f t="shared" si="4"/>
        <v/>
      </c>
      <c r="O216" s="5" t="str">
        <f t="shared" si="4"/>
        <v/>
      </c>
    </row>
    <row r="217" spans="14:15">
      <c r="N217" s="5" t="str">
        <f t="shared" si="4"/>
        <v/>
      </c>
      <c r="O217" s="5" t="str">
        <f t="shared" si="4"/>
        <v/>
      </c>
    </row>
    <row r="218" spans="14:15">
      <c r="N218" s="5" t="str">
        <f t="shared" si="4"/>
        <v/>
      </c>
      <c r="O218" s="5" t="str">
        <f t="shared" si="4"/>
        <v/>
      </c>
    </row>
    <row r="219" spans="14:15">
      <c r="N219" s="5" t="str">
        <f t="shared" si="4"/>
        <v/>
      </c>
      <c r="O219" s="5" t="str">
        <f t="shared" si="4"/>
        <v/>
      </c>
    </row>
    <row r="220" spans="14:15">
      <c r="N220" s="5" t="str">
        <f t="shared" si="4"/>
        <v/>
      </c>
      <c r="O220" s="5" t="str">
        <f t="shared" si="4"/>
        <v/>
      </c>
    </row>
    <row r="221" spans="14:15">
      <c r="N221" s="5" t="str">
        <f t="shared" si="4"/>
        <v/>
      </c>
      <c r="O221" s="5" t="str">
        <f t="shared" si="4"/>
        <v/>
      </c>
    </row>
    <row r="222" spans="14:15">
      <c r="N222" s="5" t="str">
        <f t="shared" si="4"/>
        <v/>
      </c>
      <c r="O222" s="5" t="str">
        <f t="shared" si="4"/>
        <v/>
      </c>
    </row>
    <row r="223" spans="14:15">
      <c r="N223" s="5" t="str">
        <f t="shared" si="4"/>
        <v/>
      </c>
      <c r="O223" s="5" t="str">
        <f t="shared" si="4"/>
        <v/>
      </c>
    </row>
    <row r="224" spans="14:15">
      <c r="N224" s="5" t="str">
        <f t="shared" si="4"/>
        <v/>
      </c>
      <c r="O224" s="5" t="str">
        <f t="shared" si="4"/>
        <v/>
      </c>
    </row>
    <row r="225" spans="14:15">
      <c r="N225" s="5" t="str">
        <f t="shared" si="4"/>
        <v/>
      </c>
      <c r="O225" s="5" t="str">
        <f t="shared" si="4"/>
        <v/>
      </c>
    </row>
    <row r="226" spans="14:15">
      <c r="N226" s="5" t="str">
        <f t="shared" si="4"/>
        <v/>
      </c>
      <c r="O226" s="5" t="str">
        <f t="shared" si="4"/>
        <v/>
      </c>
    </row>
    <row r="227" spans="14:15">
      <c r="N227" s="5" t="str">
        <f t="shared" si="4"/>
        <v/>
      </c>
      <c r="O227" s="5" t="str">
        <f t="shared" si="4"/>
        <v/>
      </c>
    </row>
    <row r="228" spans="14:15">
      <c r="N228" s="5" t="str">
        <f t="shared" si="4"/>
        <v/>
      </c>
      <c r="O228" s="5" t="str">
        <f t="shared" si="4"/>
        <v/>
      </c>
    </row>
    <row r="229" spans="14:15">
      <c r="N229" s="5" t="str">
        <f t="shared" si="4"/>
        <v/>
      </c>
      <c r="O229" s="5" t="str">
        <f t="shared" si="4"/>
        <v/>
      </c>
    </row>
    <row r="230" spans="14:15">
      <c r="N230" s="5" t="str">
        <f t="shared" si="4"/>
        <v/>
      </c>
      <c r="O230" s="5" t="str">
        <f t="shared" si="4"/>
        <v/>
      </c>
    </row>
    <row r="231" spans="14:15">
      <c r="N231" s="5" t="str">
        <f t="shared" si="4"/>
        <v/>
      </c>
      <c r="O231" s="5" t="str">
        <f t="shared" si="4"/>
        <v/>
      </c>
    </row>
    <row r="232" spans="14:15">
      <c r="N232" s="5" t="str">
        <f t="shared" si="4"/>
        <v/>
      </c>
      <c r="O232" s="5" t="str">
        <f t="shared" si="4"/>
        <v/>
      </c>
    </row>
    <row r="233" spans="14:15">
      <c r="N233" s="5" t="str">
        <f t="shared" si="4"/>
        <v/>
      </c>
      <c r="O233" s="5" t="str">
        <f t="shared" si="4"/>
        <v/>
      </c>
    </row>
    <row r="234" spans="14:15">
      <c r="N234" s="5" t="str">
        <f t="shared" si="4"/>
        <v/>
      </c>
      <c r="O234" s="5" t="str">
        <f t="shared" si="4"/>
        <v/>
      </c>
    </row>
    <row r="235" spans="14:15">
      <c r="N235" s="5" t="str">
        <f t="shared" si="4"/>
        <v/>
      </c>
      <c r="O235" s="5" t="str">
        <f t="shared" si="4"/>
        <v/>
      </c>
    </row>
    <row r="236" spans="14:15">
      <c r="N236" s="5" t="str">
        <f t="shared" si="4"/>
        <v/>
      </c>
      <c r="O236" s="5" t="str">
        <f t="shared" si="4"/>
        <v/>
      </c>
    </row>
    <row r="237" spans="14:15">
      <c r="N237" s="5" t="str">
        <f t="shared" si="4"/>
        <v/>
      </c>
      <c r="O237" s="5" t="str">
        <f t="shared" si="4"/>
        <v/>
      </c>
    </row>
    <row r="238" spans="14:15">
      <c r="N238" s="5" t="str">
        <f t="shared" si="4"/>
        <v/>
      </c>
      <c r="O238" s="5" t="str">
        <f t="shared" si="4"/>
        <v/>
      </c>
    </row>
    <row r="239" spans="14:15">
      <c r="N239" s="5" t="str">
        <f t="shared" si="4"/>
        <v/>
      </c>
      <c r="O239" s="5" t="str">
        <f t="shared" si="4"/>
        <v/>
      </c>
    </row>
    <row r="240" spans="14:15">
      <c r="N240" s="5" t="str">
        <f t="shared" si="4"/>
        <v/>
      </c>
      <c r="O240" s="5" t="str">
        <f t="shared" si="4"/>
        <v/>
      </c>
    </row>
    <row r="241" spans="14:15">
      <c r="N241" s="5" t="str">
        <f t="shared" si="4"/>
        <v/>
      </c>
      <c r="O241" s="5" t="str">
        <f t="shared" si="4"/>
        <v/>
      </c>
    </row>
    <row r="242" spans="14:15">
      <c r="N242" s="5" t="str">
        <f t="shared" si="4"/>
        <v/>
      </c>
      <c r="O242" s="5" t="str">
        <f t="shared" si="4"/>
        <v/>
      </c>
    </row>
    <row r="243" spans="14:15">
      <c r="N243" s="5" t="str">
        <f t="shared" si="4"/>
        <v/>
      </c>
      <c r="O243" s="5" t="str">
        <f t="shared" si="4"/>
        <v/>
      </c>
    </row>
    <row r="244" spans="14:15">
      <c r="N244" s="5" t="str">
        <f t="shared" si="4"/>
        <v/>
      </c>
      <c r="O244" s="5" t="str">
        <f t="shared" si="4"/>
        <v/>
      </c>
    </row>
    <row r="245" spans="14:15">
      <c r="N245" s="5" t="str">
        <f t="shared" si="4"/>
        <v/>
      </c>
      <c r="O245" s="5" t="str">
        <f t="shared" si="4"/>
        <v/>
      </c>
    </row>
    <row r="246" spans="14:15">
      <c r="N246" s="5" t="str">
        <f t="shared" si="4"/>
        <v/>
      </c>
      <c r="O246" s="5" t="str">
        <f t="shared" si="4"/>
        <v/>
      </c>
    </row>
    <row r="247" spans="14:15">
      <c r="N247" s="5" t="str">
        <f t="shared" si="4"/>
        <v/>
      </c>
      <c r="O247" s="5" t="str">
        <f t="shared" si="4"/>
        <v/>
      </c>
    </row>
    <row r="248" spans="14:15">
      <c r="N248" s="5" t="str">
        <f t="shared" si="4"/>
        <v/>
      </c>
      <c r="O248" s="5" t="str">
        <f t="shared" si="4"/>
        <v/>
      </c>
    </row>
    <row r="249" spans="14:15">
      <c r="N249" s="5" t="str">
        <f t="shared" si="4"/>
        <v/>
      </c>
      <c r="O249" s="5" t="str">
        <f t="shared" si="4"/>
        <v/>
      </c>
    </row>
    <row r="250" spans="14:15">
      <c r="N250" s="5" t="str">
        <f t="shared" si="4"/>
        <v/>
      </c>
      <c r="O250" s="5" t="str">
        <f t="shared" si="4"/>
        <v/>
      </c>
    </row>
    <row r="251" spans="14:15">
      <c r="N251" s="5" t="str">
        <f t="shared" si="4"/>
        <v/>
      </c>
      <c r="O251" s="5" t="str">
        <f t="shared" si="4"/>
        <v/>
      </c>
    </row>
    <row r="252" spans="14:15">
      <c r="N252" s="5" t="str">
        <f t="shared" si="4"/>
        <v/>
      </c>
      <c r="O252" s="5" t="str">
        <f t="shared" si="4"/>
        <v/>
      </c>
    </row>
    <row r="253" spans="14:15">
      <c r="N253" s="5" t="str">
        <f t="shared" si="4"/>
        <v/>
      </c>
      <c r="O253" s="5" t="str">
        <f t="shared" si="4"/>
        <v/>
      </c>
    </row>
    <row r="254" spans="14:15">
      <c r="N254" s="5" t="str">
        <f t="shared" si="4"/>
        <v/>
      </c>
      <c r="O254" s="5" t="str">
        <f t="shared" si="4"/>
        <v/>
      </c>
    </row>
    <row r="255" spans="14:15">
      <c r="N255" s="5" t="str">
        <f t="shared" si="4"/>
        <v/>
      </c>
      <c r="O255" s="5" t="str">
        <f t="shared" si="4"/>
        <v/>
      </c>
    </row>
    <row r="256" spans="14:15">
      <c r="N256" s="5" t="str">
        <f t="shared" si="4"/>
        <v/>
      </c>
      <c r="O256" s="5" t="str">
        <f t="shared" si="4"/>
        <v/>
      </c>
    </row>
    <row r="257" spans="14:15">
      <c r="N257" s="5" t="str">
        <f t="shared" si="4"/>
        <v/>
      </c>
      <c r="O257" s="5" t="str">
        <f t="shared" si="4"/>
        <v/>
      </c>
    </row>
    <row r="258" spans="14:15">
      <c r="N258" s="5" t="str">
        <f t="shared" si="4"/>
        <v/>
      </c>
      <c r="O258" s="5" t="str">
        <f t="shared" si="4"/>
        <v/>
      </c>
    </row>
    <row r="259" spans="14:15">
      <c r="N259" s="5" t="str">
        <f t="shared" si="4"/>
        <v/>
      </c>
      <c r="O259" s="5" t="str">
        <f t="shared" si="4"/>
        <v/>
      </c>
    </row>
    <row r="260" spans="14:15">
      <c r="N260" s="5" t="str">
        <f t="shared" si="4"/>
        <v/>
      </c>
      <c r="O260" s="5" t="str">
        <f t="shared" si="4"/>
        <v/>
      </c>
    </row>
    <row r="261" spans="14:15">
      <c r="N261" s="5" t="str">
        <f t="shared" si="4"/>
        <v/>
      </c>
      <c r="O261" s="5" t="str">
        <f t="shared" si="4"/>
        <v/>
      </c>
    </row>
    <row r="262" spans="14:15">
      <c r="N262" s="5" t="str">
        <f t="shared" si="4"/>
        <v/>
      </c>
      <c r="O262" s="5" t="str">
        <f t="shared" si="4"/>
        <v/>
      </c>
    </row>
    <row r="263" spans="14:15">
      <c r="N263" s="5" t="str">
        <f t="shared" si="4"/>
        <v/>
      </c>
      <c r="O263" s="5" t="str">
        <f t="shared" si="4"/>
        <v/>
      </c>
    </row>
    <row r="264" spans="14:15">
      <c r="N264" s="5" t="str">
        <f t="shared" si="4"/>
        <v/>
      </c>
      <c r="O264" s="5" t="str">
        <f t="shared" si="4"/>
        <v/>
      </c>
    </row>
    <row r="265" spans="14:15">
      <c r="N265" s="5" t="str">
        <f t="shared" si="4"/>
        <v/>
      </c>
      <c r="O265" s="5" t="str">
        <f t="shared" si="4"/>
        <v/>
      </c>
    </row>
    <row r="266" spans="14:15">
      <c r="N266" s="5" t="str">
        <f t="shared" si="4"/>
        <v/>
      </c>
      <c r="O266" s="5" t="str">
        <f t="shared" si="4"/>
        <v/>
      </c>
    </row>
    <row r="267" spans="14:15">
      <c r="N267" s="5" t="str">
        <f t="shared" si="4"/>
        <v/>
      </c>
      <c r="O267" s="5" t="str">
        <f t="shared" si="4"/>
        <v/>
      </c>
    </row>
    <row r="268" spans="14:15">
      <c r="N268" s="5" t="str">
        <f t="shared" si="4"/>
        <v/>
      </c>
      <c r="O268" s="5" t="str">
        <f t="shared" si="4"/>
        <v/>
      </c>
    </row>
    <row r="269" spans="14:15">
      <c r="N269" s="5" t="str">
        <f t="shared" si="4"/>
        <v/>
      </c>
      <c r="O269" s="5" t="str">
        <f t="shared" si="4"/>
        <v/>
      </c>
    </row>
    <row r="270" spans="14:15">
      <c r="N270" s="5" t="str">
        <f t="shared" si="4"/>
        <v/>
      </c>
      <c r="O270" s="5" t="str">
        <f t="shared" si="4"/>
        <v/>
      </c>
    </row>
    <row r="271" spans="14:15">
      <c r="N271" s="5" t="str">
        <f t="shared" si="4"/>
        <v/>
      </c>
      <c r="O271" s="5" t="str">
        <f t="shared" si="4"/>
        <v/>
      </c>
    </row>
    <row r="272" spans="14:15">
      <c r="N272" s="5" t="str">
        <f t="shared" si="4"/>
        <v/>
      </c>
      <c r="O272" s="5" t="str">
        <f t="shared" si="4"/>
        <v/>
      </c>
    </row>
    <row r="273" spans="14:15">
      <c r="N273" s="5" t="str">
        <f t="shared" si="4"/>
        <v/>
      </c>
      <c r="O273" s="5" t="str">
        <f t="shared" si="4"/>
        <v/>
      </c>
    </row>
    <row r="274" spans="14:15">
      <c r="N274" s="5" t="str">
        <f t="shared" si="4"/>
        <v/>
      </c>
      <c r="O274" s="5" t="str">
        <f t="shared" si="4"/>
        <v/>
      </c>
    </row>
    <row r="275" spans="14:15">
      <c r="N275" s="5" t="str">
        <f t="shared" si="4"/>
        <v/>
      </c>
      <c r="O275" s="5" t="str">
        <f t="shared" si="4"/>
        <v/>
      </c>
    </row>
    <row r="276" spans="14:15">
      <c r="N276" s="5" t="str">
        <f t="shared" si="4"/>
        <v/>
      </c>
      <c r="O276" s="5" t="str">
        <f t="shared" si="4"/>
        <v/>
      </c>
    </row>
    <row r="277" spans="14:15">
      <c r="N277" s="5" t="str">
        <f t="shared" si="4"/>
        <v/>
      </c>
      <c r="O277" s="5" t="str">
        <f t="shared" si="4"/>
        <v/>
      </c>
    </row>
    <row r="278" spans="14:15">
      <c r="N278" s="5" t="str">
        <f t="shared" ref="N278:O341" si="5">IF(SUM(B278,D278,F278,H278,J278,L278)&gt;0,SUM(B278,D278,F278,H278,J278,L278),TRIM(" ") )</f>
        <v/>
      </c>
      <c r="O278" s="5" t="str">
        <f t="shared" si="5"/>
        <v/>
      </c>
    </row>
    <row r="279" spans="14:15">
      <c r="N279" s="5" t="str">
        <f t="shared" si="5"/>
        <v/>
      </c>
      <c r="O279" s="5" t="str">
        <f t="shared" si="5"/>
        <v/>
      </c>
    </row>
    <row r="280" spans="14:15">
      <c r="N280" s="5" t="str">
        <f t="shared" si="5"/>
        <v/>
      </c>
      <c r="O280" s="5" t="str">
        <f t="shared" si="5"/>
        <v/>
      </c>
    </row>
    <row r="281" spans="14:15">
      <c r="N281" s="5" t="str">
        <f t="shared" si="5"/>
        <v/>
      </c>
      <c r="O281" s="5" t="str">
        <f t="shared" si="5"/>
        <v/>
      </c>
    </row>
    <row r="282" spans="14:15">
      <c r="N282" s="5" t="str">
        <f t="shared" si="5"/>
        <v/>
      </c>
      <c r="O282" s="5" t="str">
        <f t="shared" si="5"/>
        <v/>
      </c>
    </row>
    <row r="283" spans="14:15">
      <c r="N283" s="5" t="str">
        <f t="shared" si="5"/>
        <v/>
      </c>
      <c r="O283" s="5" t="str">
        <f t="shared" si="5"/>
        <v/>
      </c>
    </row>
    <row r="284" spans="14:15">
      <c r="N284" s="5" t="str">
        <f t="shared" si="5"/>
        <v/>
      </c>
      <c r="O284" s="5" t="str">
        <f t="shared" si="5"/>
        <v/>
      </c>
    </row>
    <row r="285" spans="14:15">
      <c r="N285" s="5" t="str">
        <f t="shared" si="5"/>
        <v/>
      </c>
      <c r="O285" s="5" t="str">
        <f t="shared" si="5"/>
        <v/>
      </c>
    </row>
    <row r="286" spans="14:15">
      <c r="N286" s="5" t="str">
        <f t="shared" si="5"/>
        <v/>
      </c>
      <c r="O286" s="5" t="str">
        <f t="shared" si="5"/>
        <v/>
      </c>
    </row>
    <row r="287" spans="14:15">
      <c r="N287" s="5" t="str">
        <f t="shared" si="5"/>
        <v/>
      </c>
      <c r="O287" s="5" t="str">
        <f t="shared" si="5"/>
        <v/>
      </c>
    </row>
    <row r="288" spans="14:15">
      <c r="N288" s="5" t="str">
        <f t="shared" si="5"/>
        <v/>
      </c>
      <c r="O288" s="5" t="str">
        <f t="shared" si="5"/>
        <v/>
      </c>
    </row>
    <row r="289" spans="14:15">
      <c r="N289" s="5" t="str">
        <f t="shared" si="5"/>
        <v/>
      </c>
      <c r="O289" s="5" t="str">
        <f t="shared" si="5"/>
        <v/>
      </c>
    </row>
    <row r="290" spans="14:15">
      <c r="N290" s="5" t="str">
        <f t="shared" si="5"/>
        <v/>
      </c>
      <c r="O290" s="5" t="str">
        <f t="shared" si="5"/>
        <v/>
      </c>
    </row>
    <row r="291" spans="14:15">
      <c r="N291" s="5" t="str">
        <f t="shared" si="5"/>
        <v/>
      </c>
      <c r="O291" s="5" t="str">
        <f t="shared" si="5"/>
        <v/>
      </c>
    </row>
    <row r="292" spans="14:15">
      <c r="N292" s="5" t="str">
        <f t="shared" si="5"/>
        <v/>
      </c>
      <c r="O292" s="5" t="str">
        <f t="shared" si="5"/>
        <v/>
      </c>
    </row>
    <row r="293" spans="14:15">
      <c r="N293" s="5" t="str">
        <f t="shared" si="5"/>
        <v/>
      </c>
      <c r="O293" s="5" t="str">
        <f t="shared" si="5"/>
        <v/>
      </c>
    </row>
    <row r="294" spans="14:15">
      <c r="N294" s="5" t="str">
        <f t="shared" si="5"/>
        <v/>
      </c>
      <c r="O294" s="5" t="str">
        <f t="shared" si="5"/>
        <v/>
      </c>
    </row>
    <row r="295" spans="14:15">
      <c r="N295" s="5" t="str">
        <f t="shared" si="5"/>
        <v/>
      </c>
      <c r="O295" s="5" t="str">
        <f t="shared" si="5"/>
        <v/>
      </c>
    </row>
    <row r="296" spans="14:15">
      <c r="N296" s="5" t="str">
        <f t="shared" si="5"/>
        <v/>
      </c>
      <c r="O296" s="5" t="str">
        <f t="shared" si="5"/>
        <v/>
      </c>
    </row>
    <row r="297" spans="14:15">
      <c r="N297" s="5" t="str">
        <f t="shared" si="5"/>
        <v/>
      </c>
      <c r="O297" s="5" t="str">
        <f t="shared" si="5"/>
        <v/>
      </c>
    </row>
    <row r="298" spans="14:15">
      <c r="N298" s="5" t="str">
        <f t="shared" si="5"/>
        <v/>
      </c>
      <c r="O298" s="5" t="str">
        <f t="shared" si="5"/>
        <v/>
      </c>
    </row>
    <row r="299" spans="14:15">
      <c r="N299" s="5" t="str">
        <f t="shared" si="5"/>
        <v/>
      </c>
      <c r="O299" s="5" t="str">
        <f t="shared" si="5"/>
        <v/>
      </c>
    </row>
    <row r="300" spans="14:15">
      <c r="N300" s="5" t="str">
        <f t="shared" si="5"/>
        <v/>
      </c>
      <c r="O300" s="5" t="str">
        <f t="shared" si="5"/>
        <v/>
      </c>
    </row>
    <row r="301" spans="14:15">
      <c r="N301" s="5" t="str">
        <f t="shared" si="5"/>
        <v/>
      </c>
      <c r="O301" s="5" t="str">
        <f t="shared" si="5"/>
        <v/>
      </c>
    </row>
    <row r="302" spans="14:15">
      <c r="N302" s="5" t="str">
        <f t="shared" si="5"/>
        <v/>
      </c>
      <c r="O302" s="5" t="str">
        <f t="shared" si="5"/>
        <v/>
      </c>
    </row>
    <row r="303" spans="14:15">
      <c r="N303" s="5" t="str">
        <f t="shared" si="5"/>
        <v/>
      </c>
      <c r="O303" s="5" t="str">
        <f t="shared" si="5"/>
        <v/>
      </c>
    </row>
    <row r="304" spans="14:15">
      <c r="N304" s="5" t="str">
        <f t="shared" si="5"/>
        <v/>
      </c>
      <c r="O304" s="5" t="str">
        <f t="shared" si="5"/>
        <v/>
      </c>
    </row>
    <row r="305" spans="14:15">
      <c r="N305" s="5" t="str">
        <f t="shared" si="5"/>
        <v/>
      </c>
      <c r="O305" s="5" t="str">
        <f t="shared" si="5"/>
        <v/>
      </c>
    </row>
    <row r="306" spans="14:15">
      <c r="N306" s="5" t="str">
        <f t="shared" si="5"/>
        <v/>
      </c>
      <c r="O306" s="5" t="str">
        <f t="shared" si="5"/>
        <v/>
      </c>
    </row>
    <row r="307" spans="14:15">
      <c r="N307" s="5" t="str">
        <f t="shared" si="5"/>
        <v/>
      </c>
      <c r="O307" s="5" t="str">
        <f t="shared" si="5"/>
        <v/>
      </c>
    </row>
    <row r="308" spans="14:15">
      <c r="N308" s="5" t="str">
        <f t="shared" si="5"/>
        <v/>
      </c>
      <c r="O308" s="5" t="str">
        <f t="shared" si="5"/>
        <v/>
      </c>
    </row>
    <row r="309" spans="14:15">
      <c r="N309" s="5" t="str">
        <f t="shared" si="5"/>
        <v/>
      </c>
      <c r="O309" s="5" t="str">
        <f t="shared" si="5"/>
        <v/>
      </c>
    </row>
    <row r="310" spans="14:15">
      <c r="N310" s="5" t="str">
        <f t="shared" si="5"/>
        <v/>
      </c>
      <c r="O310" s="5" t="str">
        <f t="shared" si="5"/>
        <v/>
      </c>
    </row>
    <row r="311" spans="14:15">
      <c r="N311" s="5" t="str">
        <f t="shared" si="5"/>
        <v/>
      </c>
      <c r="O311" s="5" t="str">
        <f t="shared" si="5"/>
        <v/>
      </c>
    </row>
    <row r="312" spans="14:15">
      <c r="N312" s="5" t="str">
        <f t="shared" si="5"/>
        <v/>
      </c>
      <c r="O312" s="5" t="str">
        <f t="shared" si="5"/>
        <v/>
      </c>
    </row>
    <row r="313" spans="14:15">
      <c r="N313" s="5" t="str">
        <f t="shared" si="5"/>
        <v/>
      </c>
      <c r="O313" s="5" t="str">
        <f t="shared" si="5"/>
        <v/>
      </c>
    </row>
    <row r="314" spans="14:15">
      <c r="N314" s="5" t="str">
        <f t="shared" si="5"/>
        <v/>
      </c>
      <c r="O314" s="5" t="str">
        <f t="shared" si="5"/>
        <v/>
      </c>
    </row>
    <row r="315" spans="14:15">
      <c r="N315" s="5" t="str">
        <f t="shared" si="5"/>
        <v/>
      </c>
      <c r="O315" s="5" t="str">
        <f t="shared" si="5"/>
        <v/>
      </c>
    </row>
    <row r="316" spans="14:15">
      <c r="N316" s="5" t="str">
        <f t="shared" si="5"/>
        <v/>
      </c>
      <c r="O316" s="5" t="str">
        <f t="shared" si="5"/>
        <v/>
      </c>
    </row>
    <row r="317" spans="14:15">
      <c r="N317" s="5" t="str">
        <f t="shared" si="5"/>
        <v/>
      </c>
      <c r="O317" s="5" t="str">
        <f t="shared" si="5"/>
        <v/>
      </c>
    </row>
    <row r="318" spans="14:15">
      <c r="N318" s="5" t="str">
        <f t="shared" si="5"/>
        <v/>
      </c>
      <c r="O318" s="5" t="str">
        <f t="shared" si="5"/>
        <v/>
      </c>
    </row>
    <row r="319" spans="14:15">
      <c r="N319" s="5" t="str">
        <f t="shared" si="5"/>
        <v/>
      </c>
      <c r="O319" s="5" t="str">
        <f t="shared" si="5"/>
        <v/>
      </c>
    </row>
    <row r="320" spans="14:15">
      <c r="N320" s="5" t="str">
        <f t="shared" si="5"/>
        <v/>
      </c>
      <c r="O320" s="5" t="str">
        <f t="shared" si="5"/>
        <v/>
      </c>
    </row>
    <row r="321" spans="14:15">
      <c r="N321" s="5" t="str">
        <f t="shared" si="5"/>
        <v/>
      </c>
      <c r="O321" s="5" t="str">
        <f t="shared" si="5"/>
        <v/>
      </c>
    </row>
    <row r="322" spans="14:15">
      <c r="N322" s="5" t="str">
        <f t="shared" si="5"/>
        <v/>
      </c>
      <c r="O322" s="5" t="str">
        <f t="shared" si="5"/>
        <v/>
      </c>
    </row>
    <row r="323" spans="14:15">
      <c r="N323" s="5" t="str">
        <f t="shared" si="5"/>
        <v/>
      </c>
      <c r="O323" s="5" t="str">
        <f t="shared" si="5"/>
        <v/>
      </c>
    </row>
    <row r="324" spans="14:15">
      <c r="N324" s="5" t="str">
        <f t="shared" si="5"/>
        <v/>
      </c>
      <c r="O324" s="5" t="str">
        <f t="shared" si="5"/>
        <v/>
      </c>
    </row>
    <row r="325" spans="14:15">
      <c r="N325" s="5" t="str">
        <f t="shared" si="5"/>
        <v/>
      </c>
      <c r="O325" s="5" t="str">
        <f t="shared" si="5"/>
        <v/>
      </c>
    </row>
    <row r="326" spans="14:15">
      <c r="N326" s="5" t="str">
        <f t="shared" si="5"/>
        <v/>
      </c>
      <c r="O326" s="5" t="str">
        <f t="shared" si="5"/>
        <v/>
      </c>
    </row>
    <row r="327" spans="14:15">
      <c r="N327" s="5" t="str">
        <f t="shared" si="5"/>
        <v/>
      </c>
      <c r="O327" s="5" t="str">
        <f t="shared" si="5"/>
        <v/>
      </c>
    </row>
    <row r="328" spans="14:15">
      <c r="N328" s="5" t="str">
        <f t="shared" si="5"/>
        <v/>
      </c>
      <c r="O328" s="5" t="str">
        <f t="shared" si="5"/>
        <v/>
      </c>
    </row>
    <row r="329" spans="14:15">
      <c r="N329" s="5" t="str">
        <f t="shared" si="5"/>
        <v/>
      </c>
      <c r="O329" s="5" t="str">
        <f t="shared" si="5"/>
        <v/>
      </c>
    </row>
    <row r="330" spans="14:15">
      <c r="N330" s="5" t="str">
        <f t="shared" si="5"/>
        <v/>
      </c>
      <c r="O330" s="5" t="str">
        <f t="shared" si="5"/>
        <v/>
      </c>
    </row>
    <row r="331" spans="14:15">
      <c r="N331" s="5" t="str">
        <f t="shared" si="5"/>
        <v/>
      </c>
      <c r="O331" s="5" t="str">
        <f t="shared" si="5"/>
        <v/>
      </c>
    </row>
    <row r="332" spans="14:15">
      <c r="N332" s="5" t="str">
        <f t="shared" si="5"/>
        <v/>
      </c>
      <c r="O332" s="5" t="str">
        <f t="shared" si="5"/>
        <v/>
      </c>
    </row>
    <row r="333" spans="14:15">
      <c r="N333" s="5" t="str">
        <f t="shared" si="5"/>
        <v/>
      </c>
      <c r="O333" s="5" t="str">
        <f t="shared" si="5"/>
        <v/>
      </c>
    </row>
    <row r="334" spans="14:15">
      <c r="N334" s="5" t="str">
        <f t="shared" si="5"/>
        <v/>
      </c>
      <c r="O334" s="5" t="str">
        <f t="shared" si="5"/>
        <v/>
      </c>
    </row>
    <row r="335" spans="14:15">
      <c r="N335" s="5" t="str">
        <f t="shared" si="5"/>
        <v/>
      </c>
      <c r="O335" s="5" t="str">
        <f t="shared" si="5"/>
        <v/>
      </c>
    </row>
    <row r="336" spans="14:15">
      <c r="N336" s="5" t="str">
        <f t="shared" si="5"/>
        <v/>
      </c>
      <c r="O336" s="5" t="str">
        <f t="shared" si="5"/>
        <v/>
      </c>
    </row>
    <row r="337" spans="14:15">
      <c r="N337" s="5" t="str">
        <f t="shared" si="5"/>
        <v/>
      </c>
      <c r="O337" s="5" t="str">
        <f t="shared" si="5"/>
        <v/>
      </c>
    </row>
    <row r="338" spans="14:15">
      <c r="N338" s="5" t="str">
        <f t="shared" si="5"/>
        <v/>
      </c>
      <c r="O338" s="5" t="str">
        <f t="shared" si="5"/>
        <v/>
      </c>
    </row>
    <row r="339" spans="14:15">
      <c r="N339" s="5" t="str">
        <f t="shared" si="5"/>
        <v/>
      </c>
      <c r="O339" s="5" t="str">
        <f t="shared" si="5"/>
        <v/>
      </c>
    </row>
    <row r="340" spans="14:15">
      <c r="N340" s="5" t="str">
        <f t="shared" si="5"/>
        <v/>
      </c>
      <c r="O340" s="5" t="str">
        <f t="shared" si="5"/>
        <v/>
      </c>
    </row>
    <row r="341" spans="14:15">
      <c r="N341" s="5" t="str">
        <f t="shared" si="5"/>
        <v/>
      </c>
      <c r="O341" s="5" t="str">
        <f t="shared" si="5"/>
        <v/>
      </c>
    </row>
    <row r="342" spans="14:15">
      <c r="N342" s="5" t="str">
        <f t="shared" ref="N342:O405" si="6">IF(SUM(B342,D342,F342,H342,J342,L342)&gt;0,SUM(B342,D342,F342,H342,J342,L342),TRIM(" ") )</f>
        <v/>
      </c>
      <c r="O342" s="5" t="str">
        <f t="shared" si="6"/>
        <v/>
      </c>
    </row>
    <row r="343" spans="14:15">
      <c r="N343" s="5" t="str">
        <f t="shared" si="6"/>
        <v/>
      </c>
      <c r="O343" s="5" t="str">
        <f t="shared" si="6"/>
        <v/>
      </c>
    </row>
    <row r="344" spans="14:15">
      <c r="N344" s="5" t="str">
        <f t="shared" si="6"/>
        <v/>
      </c>
      <c r="O344" s="5" t="str">
        <f t="shared" si="6"/>
        <v/>
      </c>
    </row>
    <row r="345" spans="14:15">
      <c r="N345" s="5" t="str">
        <f t="shared" si="6"/>
        <v/>
      </c>
      <c r="O345" s="5" t="str">
        <f t="shared" si="6"/>
        <v/>
      </c>
    </row>
    <row r="346" spans="14:15">
      <c r="N346" s="5" t="str">
        <f t="shared" si="6"/>
        <v/>
      </c>
      <c r="O346" s="5" t="str">
        <f t="shared" si="6"/>
        <v/>
      </c>
    </row>
    <row r="347" spans="14:15">
      <c r="N347" s="5" t="str">
        <f t="shared" si="6"/>
        <v/>
      </c>
      <c r="O347" s="5" t="str">
        <f t="shared" si="6"/>
        <v/>
      </c>
    </row>
    <row r="348" spans="14:15">
      <c r="N348" s="5" t="str">
        <f t="shared" si="6"/>
        <v/>
      </c>
      <c r="O348" s="5" t="str">
        <f t="shared" si="6"/>
        <v/>
      </c>
    </row>
    <row r="349" spans="14:15">
      <c r="N349" s="5" t="str">
        <f t="shared" si="6"/>
        <v/>
      </c>
      <c r="O349" s="5" t="str">
        <f t="shared" si="6"/>
        <v/>
      </c>
    </row>
    <row r="350" spans="14:15">
      <c r="N350" s="5" t="str">
        <f t="shared" si="6"/>
        <v/>
      </c>
      <c r="O350" s="5" t="str">
        <f t="shared" si="6"/>
        <v/>
      </c>
    </row>
    <row r="351" spans="14:15">
      <c r="N351" s="5" t="str">
        <f t="shared" si="6"/>
        <v/>
      </c>
      <c r="O351" s="5" t="str">
        <f t="shared" si="6"/>
        <v/>
      </c>
    </row>
    <row r="352" spans="14:15">
      <c r="N352" s="5" t="str">
        <f t="shared" si="6"/>
        <v/>
      </c>
      <c r="O352" s="5" t="str">
        <f t="shared" si="6"/>
        <v/>
      </c>
    </row>
    <row r="353" spans="14:15">
      <c r="N353" s="5" t="str">
        <f t="shared" si="6"/>
        <v/>
      </c>
      <c r="O353" s="5" t="str">
        <f t="shared" si="6"/>
        <v/>
      </c>
    </row>
    <row r="354" spans="14:15">
      <c r="N354" s="5" t="str">
        <f t="shared" si="6"/>
        <v/>
      </c>
      <c r="O354" s="5" t="str">
        <f t="shared" si="6"/>
        <v/>
      </c>
    </row>
    <row r="355" spans="14:15">
      <c r="N355" s="5" t="str">
        <f t="shared" si="6"/>
        <v/>
      </c>
      <c r="O355" s="5" t="str">
        <f t="shared" si="6"/>
        <v/>
      </c>
    </row>
    <row r="356" spans="14:15">
      <c r="N356" s="5" t="str">
        <f t="shared" si="6"/>
        <v/>
      </c>
      <c r="O356" s="5" t="str">
        <f t="shared" si="6"/>
        <v/>
      </c>
    </row>
    <row r="357" spans="14:15">
      <c r="N357" s="5" t="str">
        <f t="shared" si="6"/>
        <v/>
      </c>
      <c r="O357" s="5" t="str">
        <f t="shared" si="6"/>
        <v/>
      </c>
    </row>
    <row r="358" spans="14:15">
      <c r="N358" s="5" t="str">
        <f t="shared" si="6"/>
        <v/>
      </c>
      <c r="O358" s="5" t="str">
        <f t="shared" si="6"/>
        <v/>
      </c>
    </row>
    <row r="359" spans="14:15">
      <c r="N359" s="5" t="str">
        <f t="shared" si="6"/>
        <v/>
      </c>
      <c r="O359" s="5" t="str">
        <f t="shared" si="6"/>
        <v/>
      </c>
    </row>
    <row r="360" spans="14:15">
      <c r="N360" s="5" t="str">
        <f t="shared" si="6"/>
        <v/>
      </c>
      <c r="O360" s="5" t="str">
        <f t="shared" si="6"/>
        <v/>
      </c>
    </row>
    <row r="361" spans="14:15">
      <c r="N361" s="5" t="str">
        <f t="shared" si="6"/>
        <v/>
      </c>
      <c r="O361" s="5" t="str">
        <f t="shared" si="6"/>
        <v/>
      </c>
    </row>
    <row r="362" spans="14:15">
      <c r="N362" s="5" t="str">
        <f t="shared" si="6"/>
        <v/>
      </c>
      <c r="O362" s="5" t="str">
        <f t="shared" si="6"/>
        <v/>
      </c>
    </row>
    <row r="363" spans="14:15">
      <c r="N363" s="5" t="str">
        <f t="shared" si="6"/>
        <v/>
      </c>
      <c r="O363" s="5" t="str">
        <f t="shared" si="6"/>
        <v/>
      </c>
    </row>
    <row r="364" spans="14:15">
      <c r="N364" s="5" t="str">
        <f t="shared" si="6"/>
        <v/>
      </c>
      <c r="O364" s="5" t="str">
        <f t="shared" si="6"/>
        <v/>
      </c>
    </row>
    <row r="365" spans="14:15">
      <c r="N365" s="5" t="str">
        <f t="shared" si="6"/>
        <v/>
      </c>
      <c r="O365" s="5" t="str">
        <f t="shared" si="6"/>
        <v/>
      </c>
    </row>
    <row r="366" spans="14:15">
      <c r="N366" s="5" t="str">
        <f t="shared" si="6"/>
        <v/>
      </c>
      <c r="O366" s="5" t="str">
        <f t="shared" si="6"/>
        <v/>
      </c>
    </row>
    <row r="367" spans="14:15">
      <c r="N367" s="5" t="str">
        <f t="shared" si="6"/>
        <v/>
      </c>
      <c r="O367" s="5" t="str">
        <f t="shared" si="6"/>
        <v/>
      </c>
    </row>
    <row r="368" spans="14:15">
      <c r="N368" s="5" t="str">
        <f t="shared" si="6"/>
        <v/>
      </c>
      <c r="O368" s="5" t="str">
        <f t="shared" si="6"/>
        <v/>
      </c>
    </row>
    <row r="369" spans="14:15">
      <c r="N369" s="5" t="str">
        <f t="shared" si="6"/>
        <v/>
      </c>
      <c r="O369" s="5" t="str">
        <f t="shared" si="6"/>
        <v/>
      </c>
    </row>
    <row r="370" spans="14:15">
      <c r="N370" s="5" t="str">
        <f t="shared" si="6"/>
        <v/>
      </c>
      <c r="O370" s="5" t="str">
        <f t="shared" si="6"/>
        <v/>
      </c>
    </row>
    <row r="371" spans="14:15">
      <c r="N371" s="5" t="str">
        <f t="shared" si="6"/>
        <v/>
      </c>
      <c r="O371" s="5" t="str">
        <f t="shared" si="6"/>
        <v/>
      </c>
    </row>
    <row r="372" spans="14:15">
      <c r="N372" s="5" t="str">
        <f t="shared" si="6"/>
        <v/>
      </c>
      <c r="O372" s="5" t="str">
        <f t="shared" si="6"/>
        <v/>
      </c>
    </row>
    <row r="373" spans="14:15">
      <c r="N373" s="5" t="str">
        <f t="shared" si="6"/>
        <v/>
      </c>
      <c r="O373" s="5" t="str">
        <f t="shared" si="6"/>
        <v/>
      </c>
    </row>
    <row r="374" spans="14:15">
      <c r="N374" s="5" t="str">
        <f t="shared" si="6"/>
        <v/>
      </c>
      <c r="O374" s="5" t="str">
        <f t="shared" si="6"/>
        <v/>
      </c>
    </row>
    <row r="375" spans="14:15">
      <c r="N375" s="5" t="str">
        <f t="shared" si="6"/>
        <v/>
      </c>
      <c r="O375" s="5" t="str">
        <f t="shared" si="6"/>
        <v/>
      </c>
    </row>
    <row r="376" spans="14:15">
      <c r="N376" s="5" t="str">
        <f t="shared" si="6"/>
        <v/>
      </c>
      <c r="O376" s="5" t="str">
        <f t="shared" si="6"/>
        <v/>
      </c>
    </row>
    <row r="377" spans="14:15">
      <c r="N377" s="5" t="str">
        <f t="shared" si="6"/>
        <v/>
      </c>
      <c r="O377" s="5" t="str">
        <f t="shared" si="6"/>
        <v/>
      </c>
    </row>
    <row r="378" spans="14:15">
      <c r="N378" s="5" t="str">
        <f t="shared" si="6"/>
        <v/>
      </c>
      <c r="O378" s="5" t="str">
        <f t="shared" si="6"/>
        <v/>
      </c>
    </row>
    <row r="379" spans="14:15">
      <c r="N379" s="5" t="str">
        <f t="shared" si="6"/>
        <v/>
      </c>
      <c r="O379" s="5" t="str">
        <f t="shared" si="6"/>
        <v/>
      </c>
    </row>
    <row r="380" spans="14:15">
      <c r="N380" s="5" t="str">
        <f t="shared" si="6"/>
        <v/>
      </c>
      <c r="O380" s="5" t="str">
        <f t="shared" si="6"/>
        <v/>
      </c>
    </row>
    <row r="381" spans="14:15">
      <c r="N381" s="5" t="str">
        <f t="shared" si="6"/>
        <v/>
      </c>
      <c r="O381" s="5" t="str">
        <f t="shared" si="6"/>
        <v/>
      </c>
    </row>
    <row r="382" spans="14:15">
      <c r="N382" s="5" t="str">
        <f t="shared" si="6"/>
        <v/>
      </c>
      <c r="O382" s="5" t="str">
        <f t="shared" si="6"/>
        <v/>
      </c>
    </row>
    <row r="383" spans="14:15">
      <c r="N383" s="5" t="str">
        <f t="shared" si="6"/>
        <v/>
      </c>
      <c r="O383" s="5" t="str">
        <f t="shared" si="6"/>
        <v/>
      </c>
    </row>
    <row r="384" spans="14:15">
      <c r="N384" s="5" t="str">
        <f t="shared" si="6"/>
        <v/>
      </c>
      <c r="O384" s="5" t="str">
        <f t="shared" si="6"/>
        <v/>
      </c>
    </row>
    <row r="385" spans="14:15">
      <c r="N385" s="5" t="str">
        <f t="shared" si="6"/>
        <v/>
      </c>
      <c r="O385" s="5" t="str">
        <f t="shared" si="6"/>
        <v/>
      </c>
    </row>
    <row r="386" spans="14:15">
      <c r="N386" s="5" t="str">
        <f t="shared" si="6"/>
        <v/>
      </c>
      <c r="O386" s="5" t="str">
        <f t="shared" si="6"/>
        <v/>
      </c>
    </row>
    <row r="387" spans="14:15">
      <c r="N387" s="5" t="str">
        <f t="shared" si="6"/>
        <v/>
      </c>
      <c r="O387" s="5" t="str">
        <f t="shared" si="6"/>
        <v/>
      </c>
    </row>
    <row r="388" spans="14:15">
      <c r="N388" s="5" t="str">
        <f t="shared" si="6"/>
        <v/>
      </c>
      <c r="O388" s="5" t="str">
        <f t="shared" si="6"/>
        <v/>
      </c>
    </row>
    <row r="389" spans="14:15">
      <c r="N389" s="5" t="str">
        <f t="shared" si="6"/>
        <v/>
      </c>
      <c r="O389" s="5" t="str">
        <f t="shared" si="6"/>
        <v/>
      </c>
    </row>
    <row r="390" spans="14:15">
      <c r="N390" s="5" t="str">
        <f t="shared" si="6"/>
        <v/>
      </c>
      <c r="O390" s="5" t="str">
        <f t="shared" si="6"/>
        <v/>
      </c>
    </row>
    <row r="391" spans="14:15">
      <c r="N391" s="5" t="str">
        <f t="shared" si="6"/>
        <v/>
      </c>
      <c r="O391" s="5" t="str">
        <f t="shared" si="6"/>
        <v/>
      </c>
    </row>
    <row r="392" spans="14:15">
      <c r="N392" s="5" t="str">
        <f t="shared" si="6"/>
        <v/>
      </c>
      <c r="O392" s="5" t="str">
        <f t="shared" si="6"/>
        <v/>
      </c>
    </row>
    <row r="393" spans="14:15">
      <c r="N393" s="5" t="str">
        <f t="shared" si="6"/>
        <v/>
      </c>
      <c r="O393" s="5" t="str">
        <f t="shared" si="6"/>
        <v/>
      </c>
    </row>
    <row r="394" spans="14:15">
      <c r="N394" s="5" t="str">
        <f t="shared" si="6"/>
        <v/>
      </c>
      <c r="O394" s="5" t="str">
        <f t="shared" si="6"/>
        <v/>
      </c>
    </row>
    <row r="395" spans="14:15">
      <c r="N395" s="5" t="str">
        <f t="shared" si="6"/>
        <v/>
      </c>
      <c r="O395" s="5" t="str">
        <f t="shared" si="6"/>
        <v/>
      </c>
    </row>
    <row r="396" spans="14:15">
      <c r="N396" s="5" t="str">
        <f t="shared" si="6"/>
        <v/>
      </c>
      <c r="O396" s="5" t="str">
        <f t="shared" si="6"/>
        <v/>
      </c>
    </row>
    <row r="397" spans="14:15">
      <c r="N397" s="5" t="str">
        <f t="shared" si="6"/>
        <v/>
      </c>
      <c r="O397" s="5" t="str">
        <f t="shared" si="6"/>
        <v/>
      </c>
    </row>
    <row r="398" spans="14:15">
      <c r="N398" s="5" t="str">
        <f t="shared" si="6"/>
        <v/>
      </c>
      <c r="O398" s="5" t="str">
        <f t="shared" si="6"/>
        <v/>
      </c>
    </row>
    <row r="399" spans="14:15">
      <c r="N399" s="5" t="str">
        <f t="shared" si="6"/>
        <v/>
      </c>
      <c r="O399" s="5" t="str">
        <f t="shared" si="6"/>
        <v/>
      </c>
    </row>
    <row r="400" spans="14:15">
      <c r="N400" s="5" t="str">
        <f t="shared" si="6"/>
        <v/>
      </c>
      <c r="O400" s="5" t="str">
        <f t="shared" si="6"/>
        <v/>
      </c>
    </row>
    <row r="401" spans="14:15">
      <c r="N401" s="5" t="str">
        <f t="shared" si="6"/>
        <v/>
      </c>
      <c r="O401" s="5" t="str">
        <f t="shared" si="6"/>
        <v/>
      </c>
    </row>
    <row r="402" spans="14:15">
      <c r="N402" s="5" t="str">
        <f t="shared" si="6"/>
        <v/>
      </c>
      <c r="O402" s="5" t="str">
        <f t="shared" si="6"/>
        <v/>
      </c>
    </row>
    <row r="403" spans="14:15">
      <c r="N403" s="5" t="str">
        <f t="shared" si="6"/>
        <v/>
      </c>
      <c r="O403" s="5" t="str">
        <f t="shared" si="6"/>
        <v/>
      </c>
    </row>
    <row r="404" spans="14:15">
      <c r="N404" s="5" t="str">
        <f t="shared" si="6"/>
        <v/>
      </c>
      <c r="O404" s="5" t="str">
        <f t="shared" si="6"/>
        <v/>
      </c>
    </row>
    <row r="405" spans="14:15">
      <c r="N405" s="5" t="str">
        <f t="shared" si="6"/>
        <v/>
      </c>
      <c r="O405" s="5" t="str">
        <f t="shared" si="6"/>
        <v/>
      </c>
    </row>
    <row r="406" spans="14:15">
      <c r="N406" s="5" t="str">
        <f t="shared" ref="N406:O469" si="7">IF(SUM(B406,D406,F406,H406,J406,L406)&gt;0,SUM(B406,D406,F406,H406,J406,L406),TRIM(" ") )</f>
        <v/>
      </c>
      <c r="O406" s="5" t="str">
        <f t="shared" si="7"/>
        <v/>
      </c>
    </row>
    <row r="407" spans="14:15">
      <c r="N407" s="5" t="str">
        <f t="shared" si="7"/>
        <v/>
      </c>
      <c r="O407" s="5" t="str">
        <f t="shared" si="7"/>
        <v/>
      </c>
    </row>
    <row r="408" spans="14:15">
      <c r="N408" s="5" t="str">
        <f t="shared" si="7"/>
        <v/>
      </c>
      <c r="O408" s="5" t="str">
        <f t="shared" si="7"/>
        <v/>
      </c>
    </row>
    <row r="409" spans="14:15">
      <c r="N409" s="5" t="str">
        <f t="shared" si="7"/>
        <v/>
      </c>
      <c r="O409" s="5" t="str">
        <f t="shared" si="7"/>
        <v/>
      </c>
    </row>
    <row r="410" spans="14:15">
      <c r="N410" s="5" t="str">
        <f t="shared" si="7"/>
        <v/>
      </c>
      <c r="O410" s="5" t="str">
        <f t="shared" si="7"/>
        <v/>
      </c>
    </row>
    <row r="411" spans="14:15">
      <c r="N411" s="5" t="str">
        <f t="shared" si="7"/>
        <v/>
      </c>
      <c r="O411" s="5" t="str">
        <f t="shared" si="7"/>
        <v/>
      </c>
    </row>
    <row r="412" spans="14:15">
      <c r="N412" s="5" t="str">
        <f t="shared" si="7"/>
        <v/>
      </c>
      <c r="O412" s="5" t="str">
        <f t="shared" si="7"/>
        <v/>
      </c>
    </row>
    <row r="413" spans="14:15">
      <c r="N413" s="5" t="str">
        <f t="shared" si="7"/>
        <v/>
      </c>
      <c r="O413" s="5" t="str">
        <f t="shared" si="7"/>
        <v/>
      </c>
    </row>
    <row r="414" spans="14:15">
      <c r="N414" s="5" t="str">
        <f t="shared" si="7"/>
        <v/>
      </c>
      <c r="O414" s="5" t="str">
        <f t="shared" si="7"/>
        <v/>
      </c>
    </row>
    <row r="415" spans="14:15">
      <c r="N415" s="5" t="str">
        <f t="shared" si="7"/>
        <v/>
      </c>
      <c r="O415" s="5" t="str">
        <f t="shared" si="7"/>
        <v/>
      </c>
    </row>
    <row r="416" spans="14:15">
      <c r="N416" s="5" t="str">
        <f t="shared" si="7"/>
        <v/>
      </c>
      <c r="O416" s="5" t="str">
        <f t="shared" si="7"/>
        <v/>
      </c>
    </row>
    <row r="417" spans="14:15">
      <c r="N417" s="5" t="str">
        <f t="shared" si="7"/>
        <v/>
      </c>
      <c r="O417" s="5" t="str">
        <f t="shared" si="7"/>
        <v/>
      </c>
    </row>
    <row r="418" spans="14:15">
      <c r="N418" s="5" t="str">
        <f t="shared" si="7"/>
        <v/>
      </c>
      <c r="O418" s="5" t="str">
        <f t="shared" si="7"/>
        <v/>
      </c>
    </row>
    <row r="419" spans="14:15">
      <c r="N419" s="5" t="str">
        <f t="shared" si="7"/>
        <v/>
      </c>
      <c r="O419" s="5" t="str">
        <f t="shared" si="7"/>
        <v/>
      </c>
    </row>
    <row r="420" spans="14:15">
      <c r="N420" s="5" t="str">
        <f t="shared" si="7"/>
        <v/>
      </c>
      <c r="O420" s="5" t="str">
        <f t="shared" si="7"/>
        <v/>
      </c>
    </row>
    <row r="421" spans="14:15">
      <c r="N421" s="5" t="str">
        <f t="shared" si="7"/>
        <v/>
      </c>
      <c r="O421" s="5" t="str">
        <f t="shared" si="7"/>
        <v/>
      </c>
    </row>
    <row r="422" spans="14:15">
      <c r="N422" s="5" t="str">
        <f t="shared" si="7"/>
        <v/>
      </c>
      <c r="O422" s="5" t="str">
        <f t="shared" si="7"/>
        <v/>
      </c>
    </row>
    <row r="423" spans="14:15">
      <c r="N423" s="5" t="str">
        <f t="shared" si="7"/>
        <v/>
      </c>
      <c r="O423" s="5" t="str">
        <f t="shared" si="7"/>
        <v/>
      </c>
    </row>
    <row r="424" spans="14:15">
      <c r="N424" s="5" t="str">
        <f t="shared" si="7"/>
        <v/>
      </c>
      <c r="O424" s="5" t="str">
        <f t="shared" si="7"/>
        <v/>
      </c>
    </row>
    <row r="425" spans="14:15">
      <c r="N425" s="5" t="str">
        <f t="shared" si="7"/>
        <v/>
      </c>
      <c r="O425" s="5" t="str">
        <f t="shared" si="7"/>
        <v/>
      </c>
    </row>
    <row r="426" spans="14:15">
      <c r="N426" s="5" t="str">
        <f t="shared" si="7"/>
        <v/>
      </c>
      <c r="O426" s="5" t="str">
        <f t="shared" si="7"/>
        <v/>
      </c>
    </row>
    <row r="427" spans="14:15">
      <c r="N427" s="5" t="str">
        <f t="shared" si="7"/>
        <v/>
      </c>
      <c r="O427" s="5" t="str">
        <f t="shared" si="7"/>
        <v/>
      </c>
    </row>
    <row r="428" spans="14:15">
      <c r="N428" s="5" t="str">
        <f t="shared" si="7"/>
        <v/>
      </c>
      <c r="O428" s="5" t="str">
        <f t="shared" si="7"/>
        <v/>
      </c>
    </row>
    <row r="429" spans="14:15">
      <c r="N429" s="5" t="str">
        <f t="shared" si="7"/>
        <v/>
      </c>
      <c r="O429" s="5" t="str">
        <f t="shared" si="7"/>
        <v/>
      </c>
    </row>
    <row r="430" spans="14:15">
      <c r="N430" s="5" t="str">
        <f t="shared" si="7"/>
        <v/>
      </c>
      <c r="O430" s="5" t="str">
        <f t="shared" si="7"/>
        <v/>
      </c>
    </row>
    <row r="431" spans="14:15">
      <c r="N431" s="5" t="str">
        <f t="shared" si="7"/>
        <v/>
      </c>
      <c r="O431" s="5" t="str">
        <f t="shared" si="7"/>
        <v/>
      </c>
    </row>
    <row r="432" spans="14:15">
      <c r="N432" s="5" t="str">
        <f t="shared" si="7"/>
        <v/>
      </c>
      <c r="O432" s="5" t="str">
        <f t="shared" si="7"/>
        <v/>
      </c>
    </row>
    <row r="433" spans="14:15">
      <c r="N433" s="5" t="str">
        <f t="shared" si="7"/>
        <v/>
      </c>
      <c r="O433" s="5" t="str">
        <f t="shared" si="7"/>
        <v/>
      </c>
    </row>
    <row r="434" spans="14:15">
      <c r="N434" s="5" t="str">
        <f t="shared" si="7"/>
        <v/>
      </c>
      <c r="O434" s="5" t="str">
        <f t="shared" si="7"/>
        <v/>
      </c>
    </row>
    <row r="435" spans="14:15">
      <c r="N435" s="5" t="str">
        <f t="shared" si="7"/>
        <v/>
      </c>
      <c r="O435" s="5" t="str">
        <f t="shared" si="7"/>
        <v/>
      </c>
    </row>
    <row r="436" spans="14:15">
      <c r="N436" s="5" t="str">
        <f t="shared" si="7"/>
        <v/>
      </c>
      <c r="O436" s="5" t="str">
        <f t="shared" si="7"/>
        <v/>
      </c>
    </row>
    <row r="437" spans="14:15">
      <c r="N437" s="5" t="str">
        <f t="shared" si="7"/>
        <v/>
      </c>
      <c r="O437" s="5" t="str">
        <f t="shared" si="7"/>
        <v/>
      </c>
    </row>
    <row r="438" spans="14:15">
      <c r="N438" s="5" t="str">
        <f t="shared" si="7"/>
        <v/>
      </c>
      <c r="O438" s="5" t="str">
        <f t="shared" si="7"/>
        <v/>
      </c>
    </row>
    <row r="439" spans="14:15">
      <c r="N439" s="5" t="str">
        <f t="shared" si="7"/>
        <v/>
      </c>
      <c r="O439" s="5" t="str">
        <f t="shared" si="7"/>
        <v/>
      </c>
    </row>
    <row r="440" spans="14:15">
      <c r="N440" s="5" t="str">
        <f t="shared" si="7"/>
        <v/>
      </c>
      <c r="O440" s="5" t="str">
        <f t="shared" si="7"/>
        <v/>
      </c>
    </row>
    <row r="441" spans="14:15">
      <c r="N441" s="5" t="str">
        <f t="shared" si="7"/>
        <v/>
      </c>
      <c r="O441" s="5" t="str">
        <f t="shared" si="7"/>
        <v/>
      </c>
    </row>
    <row r="442" spans="14:15">
      <c r="N442" s="5" t="str">
        <f t="shared" si="7"/>
        <v/>
      </c>
      <c r="O442" s="5" t="str">
        <f t="shared" si="7"/>
        <v/>
      </c>
    </row>
    <row r="443" spans="14:15">
      <c r="N443" s="5" t="str">
        <f t="shared" si="7"/>
        <v/>
      </c>
      <c r="O443" s="5" t="str">
        <f t="shared" si="7"/>
        <v/>
      </c>
    </row>
    <row r="444" spans="14:15">
      <c r="N444" s="5" t="str">
        <f t="shared" si="7"/>
        <v/>
      </c>
      <c r="O444" s="5" t="str">
        <f t="shared" si="7"/>
        <v/>
      </c>
    </row>
    <row r="445" spans="14:15">
      <c r="N445" s="5" t="str">
        <f t="shared" si="7"/>
        <v/>
      </c>
      <c r="O445" s="5" t="str">
        <f t="shared" si="7"/>
        <v/>
      </c>
    </row>
    <row r="446" spans="14:15">
      <c r="N446" s="5" t="str">
        <f t="shared" si="7"/>
        <v/>
      </c>
      <c r="O446" s="5" t="str">
        <f t="shared" si="7"/>
        <v/>
      </c>
    </row>
    <row r="447" spans="14:15">
      <c r="N447" s="5" t="str">
        <f t="shared" si="7"/>
        <v/>
      </c>
      <c r="O447" s="5" t="str">
        <f t="shared" si="7"/>
        <v/>
      </c>
    </row>
    <row r="448" spans="14:15">
      <c r="N448" s="5" t="str">
        <f t="shared" si="7"/>
        <v/>
      </c>
      <c r="O448" s="5" t="str">
        <f t="shared" si="7"/>
        <v/>
      </c>
    </row>
    <row r="449" spans="14:15">
      <c r="N449" s="5" t="str">
        <f t="shared" si="7"/>
        <v/>
      </c>
      <c r="O449" s="5" t="str">
        <f t="shared" si="7"/>
        <v/>
      </c>
    </row>
    <row r="450" spans="14:15">
      <c r="N450" s="5" t="str">
        <f t="shared" si="7"/>
        <v/>
      </c>
      <c r="O450" s="5" t="str">
        <f t="shared" si="7"/>
        <v/>
      </c>
    </row>
    <row r="451" spans="14:15">
      <c r="N451" s="5" t="str">
        <f t="shared" si="7"/>
        <v/>
      </c>
      <c r="O451" s="5" t="str">
        <f t="shared" si="7"/>
        <v/>
      </c>
    </row>
    <row r="452" spans="14:15">
      <c r="N452" s="5" t="str">
        <f t="shared" si="7"/>
        <v/>
      </c>
      <c r="O452" s="5" t="str">
        <f t="shared" si="7"/>
        <v/>
      </c>
    </row>
    <row r="453" spans="14:15">
      <c r="N453" s="5" t="str">
        <f t="shared" si="7"/>
        <v/>
      </c>
      <c r="O453" s="5" t="str">
        <f t="shared" si="7"/>
        <v/>
      </c>
    </row>
    <row r="454" spans="14:15">
      <c r="N454" s="5" t="str">
        <f t="shared" si="7"/>
        <v/>
      </c>
      <c r="O454" s="5" t="str">
        <f t="shared" si="7"/>
        <v/>
      </c>
    </row>
    <row r="455" spans="14:15">
      <c r="N455" s="5" t="str">
        <f t="shared" si="7"/>
        <v/>
      </c>
      <c r="O455" s="5" t="str">
        <f t="shared" si="7"/>
        <v/>
      </c>
    </row>
    <row r="456" spans="14:15">
      <c r="N456" s="5" t="str">
        <f t="shared" si="7"/>
        <v/>
      </c>
      <c r="O456" s="5" t="str">
        <f t="shared" si="7"/>
        <v/>
      </c>
    </row>
    <row r="457" spans="14:15">
      <c r="N457" s="5" t="str">
        <f t="shared" si="7"/>
        <v/>
      </c>
      <c r="O457" s="5" t="str">
        <f t="shared" si="7"/>
        <v/>
      </c>
    </row>
    <row r="458" spans="14:15">
      <c r="N458" s="5" t="str">
        <f t="shared" si="7"/>
        <v/>
      </c>
      <c r="O458" s="5" t="str">
        <f t="shared" si="7"/>
        <v/>
      </c>
    </row>
    <row r="459" spans="14:15">
      <c r="N459" s="5" t="str">
        <f t="shared" si="7"/>
        <v/>
      </c>
      <c r="O459" s="5" t="str">
        <f t="shared" si="7"/>
        <v/>
      </c>
    </row>
    <row r="460" spans="14:15">
      <c r="N460" s="5" t="str">
        <f t="shared" si="7"/>
        <v/>
      </c>
      <c r="O460" s="5" t="str">
        <f t="shared" si="7"/>
        <v/>
      </c>
    </row>
    <row r="461" spans="14:15">
      <c r="N461" s="5" t="str">
        <f t="shared" si="7"/>
        <v/>
      </c>
      <c r="O461" s="5" t="str">
        <f t="shared" si="7"/>
        <v/>
      </c>
    </row>
    <row r="462" spans="14:15">
      <c r="N462" s="5" t="str">
        <f t="shared" si="7"/>
        <v/>
      </c>
      <c r="O462" s="5" t="str">
        <f t="shared" si="7"/>
        <v/>
      </c>
    </row>
    <row r="463" spans="14:15">
      <c r="N463" s="5" t="str">
        <f t="shared" si="7"/>
        <v/>
      </c>
      <c r="O463" s="5" t="str">
        <f t="shared" si="7"/>
        <v/>
      </c>
    </row>
    <row r="464" spans="14:15">
      <c r="N464" s="5" t="str">
        <f t="shared" si="7"/>
        <v/>
      </c>
      <c r="O464" s="5" t="str">
        <f t="shared" si="7"/>
        <v/>
      </c>
    </row>
    <row r="465" spans="14:15">
      <c r="N465" s="5" t="str">
        <f t="shared" si="7"/>
        <v/>
      </c>
      <c r="O465" s="5" t="str">
        <f t="shared" si="7"/>
        <v/>
      </c>
    </row>
    <row r="466" spans="14:15">
      <c r="N466" s="5" t="str">
        <f t="shared" si="7"/>
        <v/>
      </c>
      <c r="O466" s="5" t="str">
        <f t="shared" si="7"/>
        <v/>
      </c>
    </row>
    <row r="467" spans="14:15">
      <c r="N467" s="5" t="str">
        <f t="shared" si="7"/>
        <v/>
      </c>
      <c r="O467" s="5" t="str">
        <f t="shared" si="7"/>
        <v/>
      </c>
    </row>
    <row r="468" spans="14:15">
      <c r="N468" s="5" t="str">
        <f t="shared" si="7"/>
        <v/>
      </c>
      <c r="O468" s="5" t="str">
        <f t="shared" si="7"/>
        <v/>
      </c>
    </row>
    <row r="469" spans="14:15">
      <c r="N469" s="5" t="str">
        <f t="shared" si="7"/>
        <v/>
      </c>
      <c r="O469" s="5" t="str">
        <f t="shared" si="7"/>
        <v/>
      </c>
    </row>
    <row r="470" spans="14:15">
      <c r="N470" s="5" t="str">
        <f t="shared" ref="N470:O533" si="8">IF(SUM(B470,D470,F470,H470,J470,L470)&gt;0,SUM(B470,D470,F470,H470,J470,L470),TRIM(" ") )</f>
        <v/>
      </c>
      <c r="O470" s="5" t="str">
        <f t="shared" si="8"/>
        <v/>
      </c>
    </row>
    <row r="471" spans="14:15">
      <c r="N471" s="5" t="str">
        <f t="shared" si="8"/>
        <v/>
      </c>
      <c r="O471" s="5" t="str">
        <f t="shared" si="8"/>
        <v/>
      </c>
    </row>
    <row r="472" spans="14:15">
      <c r="N472" s="5" t="str">
        <f t="shared" si="8"/>
        <v/>
      </c>
      <c r="O472" s="5" t="str">
        <f t="shared" si="8"/>
        <v/>
      </c>
    </row>
    <row r="473" spans="14:15">
      <c r="N473" s="5" t="str">
        <f t="shared" si="8"/>
        <v/>
      </c>
      <c r="O473" s="5" t="str">
        <f t="shared" si="8"/>
        <v/>
      </c>
    </row>
    <row r="474" spans="14:15">
      <c r="N474" s="5" t="str">
        <f t="shared" si="8"/>
        <v/>
      </c>
      <c r="O474" s="5" t="str">
        <f t="shared" si="8"/>
        <v/>
      </c>
    </row>
    <row r="475" spans="14:15">
      <c r="N475" s="5" t="str">
        <f t="shared" si="8"/>
        <v/>
      </c>
      <c r="O475" s="5" t="str">
        <f t="shared" si="8"/>
        <v/>
      </c>
    </row>
    <row r="476" spans="14:15">
      <c r="N476" s="5" t="str">
        <f t="shared" si="8"/>
        <v/>
      </c>
      <c r="O476" s="5" t="str">
        <f t="shared" si="8"/>
        <v/>
      </c>
    </row>
    <row r="477" spans="14:15">
      <c r="N477" s="5" t="str">
        <f t="shared" si="8"/>
        <v/>
      </c>
      <c r="O477" s="5" t="str">
        <f t="shared" si="8"/>
        <v/>
      </c>
    </row>
    <row r="478" spans="14:15">
      <c r="N478" s="5" t="str">
        <f t="shared" si="8"/>
        <v/>
      </c>
      <c r="O478" s="5" t="str">
        <f t="shared" si="8"/>
        <v/>
      </c>
    </row>
    <row r="479" spans="14:15">
      <c r="N479" s="5" t="str">
        <f t="shared" si="8"/>
        <v/>
      </c>
      <c r="O479" s="5" t="str">
        <f t="shared" si="8"/>
        <v/>
      </c>
    </row>
    <row r="480" spans="14:15">
      <c r="N480" s="5" t="str">
        <f t="shared" si="8"/>
        <v/>
      </c>
      <c r="O480" s="5" t="str">
        <f t="shared" si="8"/>
        <v/>
      </c>
    </row>
    <row r="481" spans="14:15">
      <c r="N481" s="5" t="str">
        <f t="shared" si="8"/>
        <v/>
      </c>
      <c r="O481" s="5" t="str">
        <f t="shared" si="8"/>
        <v/>
      </c>
    </row>
    <row r="482" spans="14:15">
      <c r="N482" s="5" t="str">
        <f t="shared" si="8"/>
        <v/>
      </c>
      <c r="O482" s="5" t="str">
        <f t="shared" si="8"/>
        <v/>
      </c>
    </row>
    <row r="483" spans="14:15">
      <c r="N483" s="5" t="str">
        <f t="shared" si="8"/>
        <v/>
      </c>
      <c r="O483" s="5" t="str">
        <f t="shared" si="8"/>
        <v/>
      </c>
    </row>
    <row r="484" spans="14:15">
      <c r="N484" s="5" t="str">
        <f t="shared" si="8"/>
        <v/>
      </c>
      <c r="O484" s="5" t="str">
        <f t="shared" si="8"/>
        <v/>
      </c>
    </row>
    <row r="485" spans="14:15">
      <c r="N485" s="5" t="str">
        <f t="shared" si="8"/>
        <v/>
      </c>
      <c r="O485" s="5" t="str">
        <f t="shared" si="8"/>
        <v/>
      </c>
    </row>
    <row r="486" spans="14:15">
      <c r="N486" s="5" t="str">
        <f t="shared" si="8"/>
        <v/>
      </c>
      <c r="O486" s="5" t="str">
        <f t="shared" si="8"/>
        <v/>
      </c>
    </row>
    <row r="487" spans="14:15">
      <c r="N487" s="5" t="str">
        <f t="shared" si="8"/>
        <v/>
      </c>
      <c r="O487" s="5" t="str">
        <f t="shared" si="8"/>
        <v/>
      </c>
    </row>
    <row r="488" spans="14:15">
      <c r="N488" s="5" t="str">
        <f t="shared" si="8"/>
        <v/>
      </c>
      <c r="O488" s="5" t="str">
        <f t="shared" si="8"/>
        <v/>
      </c>
    </row>
    <row r="489" spans="14:15">
      <c r="N489" s="5" t="str">
        <f t="shared" si="8"/>
        <v/>
      </c>
      <c r="O489" s="5" t="str">
        <f t="shared" si="8"/>
        <v/>
      </c>
    </row>
    <row r="490" spans="14:15">
      <c r="N490" s="5" t="str">
        <f t="shared" si="8"/>
        <v/>
      </c>
      <c r="O490" s="5" t="str">
        <f t="shared" si="8"/>
        <v/>
      </c>
    </row>
    <row r="491" spans="14:15">
      <c r="N491" s="5" t="str">
        <f t="shared" si="8"/>
        <v/>
      </c>
      <c r="O491" s="5" t="str">
        <f t="shared" si="8"/>
        <v/>
      </c>
    </row>
    <row r="492" spans="14:15">
      <c r="N492" s="5" t="str">
        <f t="shared" si="8"/>
        <v/>
      </c>
      <c r="O492" s="5" t="str">
        <f t="shared" si="8"/>
        <v/>
      </c>
    </row>
    <row r="493" spans="14:15">
      <c r="N493" s="5" t="str">
        <f t="shared" si="8"/>
        <v/>
      </c>
      <c r="O493" s="5" t="str">
        <f t="shared" si="8"/>
        <v/>
      </c>
    </row>
    <row r="494" spans="14:15">
      <c r="N494" s="5" t="str">
        <f t="shared" si="8"/>
        <v/>
      </c>
      <c r="O494" s="5" t="str">
        <f t="shared" si="8"/>
        <v/>
      </c>
    </row>
    <row r="495" spans="14:15">
      <c r="N495" s="5" t="str">
        <f t="shared" si="8"/>
        <v/>
      </c>
      <c r="O495" s="5" t="str">
        <f t="shared" si="8"/>
        <v/>
      </c>
    </row>
    <row r="496" spans="14:15">
      <c r="N496" s="5" t="str">
        <f t="shared" si="8"/>
        <v/>
      </c>
      <c r="O496" s="5" t="str">
        <f t="shared" si="8"/>
        <v/>
      </c>
    </row>
    <row r="497" spans="14:15">
      <c r="N497" s="5" t="str">
        <f t="shared" si="8"/>
        <v/>
      </c>
      <c r="O497" s="5" t="str">
        <f t="shared" si="8"/>
        <v/>
      </c>
    </row>
    <row r="498" spans="14:15">
      <c r="N498" s="5" t="str">
        <f t="shared" si="8"/>
        <v/>
      </c>
      <c r="O498" s="5" t="str">
        <f t="shared" si="8"/>
        <v/>
      </c>
    </row>
    <row r="499" spans="14:15">
      <c r="N499" s="5" t="str">
        <f t="shared" si="8"/>
        <v/>
      </c>
      <c r="O499" s="5" t="str">
        <f t="shared" si="8"/>
        <v/>
      </c>
    </row>
    <row r="500" spans="14:15">
      <c r="N500" s="5" t="str">
        <f t="shared" si="8"/>
        <v/>
      </c>
      <c r="O500" s="5" t="str">
        <f t="shared" si="8"/>
        <v/>
      </c>
    </row>
    <row r="501" spans="14:15">
      <c r="N501" s="5" t="str">
        <f t="shared" si="8"/>
        <v/>
      </c>
      <c r="O501" s="5" t="str">
        <f t="shared" si="8"/>
        <v/>
      </c>
    </row>
    <row r="502" spans="14:15">
      <c r="N502" s="5" t="str">
        <f t="shared" si="8"/>
        <v/>
      </c>
      <c r="O502" s="5" t="str">
        <f t="shared" si="8"/>
        <v/>
      </c>
    </row>
    <row r="503" spans="14:15">
      <c r="N503" s="5" t="str">
        <f t="shared" si="8"/>
        <v/>
      </c>
      <c r="O503" s="5" t="str">
        <f t="shared" si="8"/>
        <v/>
      </c>
    </row>
    <row r="504" spans="14:15">
      <c r="N504" s="5" t="str">
        <f t="shared" si="8"/>
        <v/>
      </c>
      <c r="O504" s="5" t="str">
        <f t="shared" si="8"/>
        <v/>
      </c>
    </row>
    <row r="505" spans="14:15">
      <c r="N505" s="5" t="str">
        <f t="shared" si="8"/>
        <v/>
      </c>
      <c r="O505" s="5" t="str">
        <f t="shared" si="8"/>
        <v/>
      </c>
    </row>
    <row r="506" spans="14:15">
      <c r="N506" s="5" t="str">
        <f t="shared" si="8"/>
        <v/>
      </c>
      <c r="O506" s="5" t="str">
        <f t="shared" si="8"/>
        <v/>
      </c>
    </row>
    <row r="507" spans="14:15">
      <c r="N507" s="5" t="str">
        <f t="shared" si="8"/>
        <v/>
      </c>
      <c r="O507" s="5" t="str">
        <f t="shared" si="8"/>
        <v/>
      </c>
    </row>
    <row r="508" spans="14:15">
      <c r="N508" s="5" t="str">
        <f t="shared" si="8"/>
        <v/>
      </c>
      <c r="O508" s="5" t="str">
        <f t="shared" si="8"/>
        <v/>
      </c>
    </row>
    <row r="509" spans="14:15">
      <c r="N509" s="5" t="str">
        <f t="shared" si="8"/>
        <v/>
      </c>
      <c r="O509" s="5" t="str">
        <f t="shared" si="8"/>
        <v/>
      </c>
    </row>
    <row r="510" spans="14:15">
      <c r="N510" s="5" t="str">
        <f t="shared" si="8"/>
        <v/>
      </c>
      <c r="O510" s="5" t="str">
        <f t="shared" si="8"/>
        <v/>
      </c>
    </row>
    <row r="511" spans="14:15">
      <c r="N511" s="5" t="str">
        <f t="shared" si="8"/>
        <v/>
      </c>
      <c r="O511" s="5" t="str">
        <f t="shared" si="8"/>
        <v/>
      </c>
    </row>
    <row r="512" spans="14:15">
      <c r="N512" s="5" t="str">
        <f t="shared" si="8"/>
        <v/>
      </c>
      <c r="O512" s="5" t="str">
        <f t="shared" si="8"/>
        <v/>
      </c>
    </row>
    <row r="513" spans="14:15">
      <c r="N513" s="5" t="str">
        <f t="shared" si="8"/>
        <v/>
      </c>
      <c r="O513" s="5" t="str">
        <f t="shared" si="8"/>
        <v/>
      </c>
    </row>
    <row r="514" spans="14:15">
      <c r="N514" s="5" t="str">
        <f t="shared" si="8"/>
        <v/>
      </c>
      <c r="O514" s="5" t="str">
        <f t="shared" si="8"/>
        <v/>
      </c>
    </row>
    <row r="515" spans="14:15">
      <c r="N515" s="5" t="str">
        <f t="shared" si="8"/>
        <v/>
      </c>
      <c r="O515" s="5" t="str">
        <f t="shared" si="8"/>
        <v/>
      </c>
    </row>
    <row r="516" spans="14:15">
      <c r="N516" s="5" t="str">
        <f t="shared" si="8"/>
        <v/>
      </c>
      <c r="O516" s="5" t="str">
        <f t="shared" si="8"/>
        <v/>
      </c>
    </row>
    <row r="517" spans="14:15">
      <c r="N517" s="5" t="str">
        <f t="shared" si="8"/>
        <v/>
      </c>
      <c r="O517" s="5" t="str">
        <f t="shared" si="8"/>
        <v/>
      </c>
    </row>
    <row r="518" spans="14:15">
      <c r="N518" s="5" t="str">
        <f t="shared" si="8"/>
        <v/>
      </c>
      <c r="O518" s="5" t="str">
        <f t="shared" si="8"/>
        <v/>
      </c>
    </row>
    <row r="519" spans="14:15">
      <c r="N519" s="5" t="str">
        <f t="shared" si="8"/>
        <v/>
      </c>
      <c r="O519" s="5" t="str">
        <f t="shared" si="8"/>
        <v/>
      </c>
    </row>
    <row r="520" spans="14:15">
      <c r="N520" s="5" t="str">
        <f t="shared" si="8"/>
        <v/>
      </c>
      <c r="O520" s="5" t="str">
        <f t="shared" si="8"/>
        <v/>
      </c>
    </row>
    <row r="521" spans="14:15">
      <c r="N521" s="5" t="str">
        <f t="shared" si="8"/>
        <v/>
      </c>
      <c r="O521" s="5" t="str">
        <f t="shared" si="8"/>
        <v/>
      </c>
    </row>
    <row r="522" spans="14:15">
      <c r="N522" s="5" t="str">
        <f t="shared" si="8"/>
        <v/>
      </c>
      <c r="O522" s="5" t="str">
        <f t="shared" si="8"/>
        <v/>
      </c>
    </row>
    <row r="523" spans="14:15">
      <c r="N523" s="5" t="str">
        <f t="shared" si="8"/>
        <v/>
      </c>
      <c r="O523" s="5" t="str">
        <f t="shared" si="8"/>
        <v/>
      </c>
    </row>
    <row r="524" spans="14:15">
      <c r="N524" s="5" t="str">
        <f t="shared" si="8"/>
        <v/>
      </c>
      <c r="O524" s="5" t="str">
        <f t="shared" si="8"/>
        <v/>
      </c>
    </row>
    <row r="525" spans="14:15">
      <c r="N525" s="5" t="str">
        <f t="shared" si="8"/>
        <v/>
      </c>
      <c r="O525" s="5" t="str">
        <f t="shared" si="8"/>
        <v/>
      </c>
    </row>
    <row r="526" spans="14:15">
      <c r="N526" s="5" t="str">
        <f t="shared" si="8"/>
        <v/>
      </c>
      <c r="O526" s="5" t="str">
        <f t="shared" si="8"/>
        <v/>
      </c>
    </row>
    <row r="527" spans="14:15">
      <c r="N527" s="5" t="str">
        <f t="shared" si="8"/>
        <v/>
      </c>
      <c r="O527" s="5" t="str">
        <f t="shared" si="8"/>
        <v/>
      </c>
    </row>
    <row r="528" spans="14:15">
      <c r="N528" s="5" t="str">
        <f t="shared" si="8"/>
        <v/>
      </c>
      <c r="O528" s="5" t="str">
        <f t="shared" si="8"/>
        <v/>
      </c>
    </row>
    <row r="529" spans="14:15">
      <c r="N529" s="5" t="str">
        <f t="shared" si="8"/>
        <v/>
      </c>
      <c r="O529" s="5" t="str">
        <f t="shared" si="8"/>
        <v/>
      </c>
    </row>
    <row r="530" spans="14:15">
      <c r="N530" s="5" t="str">
        <f t="shared" si="8"/>
        <v/>
      </c>
      <c r="O530" s="5" t="str">
        <f t="shared" si="8"/>
        <v/>
      </c>
    </row>
    <row r="531" spans="14:15">
      <c r="N531" s="5" t="str">
        <f t="shared" si="8"/>
        <v/>
      </c>
      <c r="O531" s="5" t="str">
        <f t="shared" si="8"/>
        <v/>
      </c>
    </row>
    <row r="532" spans="14:15">
      <c r="N532" s="5" t="str">
        <f t="shared" si="8"/>
        <v/>
      </c>
      <c r="O532" s="5" t="str">
        <f t="shared" si="8"/>
        <v/>
      </c>
    </row>
    <row r="533" spans="14:15">
      <c r="N533" s="5" t="str">
        <f t="shared" si="8"/>
        <v/>
      </c>
      <c r="O533" s="5" t="str">
        <f t="shared" si="8"/>
        <v/>
      </c>
    </row>
    <row r="534" spans="14:15">
      <c r="N534" s="5" t="str">
        <f t="shared" ref="N534:O597" si="9">IF(SUM(B534,D534,F534,H534,J534,L534)&gt;0,SUM(B534,D534,F534,H534,J534,L534),TRIM(" ") )</f>
        <v/>
      </c>
      <c r="O534" s="5" t="str">
        <f t="shared" si="9"/>
        <v/>
      </c>
    </row>
    <row r="535" spans="14:15">
      <c r="N535" s="5" t="str">
        <f t="shared" si="9"/>
        <v/>
      </c>
      <c r="O535" s="5" t="str">
        <f t="shared" si="9"/>
        <v/>
      </c>
    </row>
    <row r="536" spans="14:15">
      <c r="N536" s="5" t="str">
        <f t="shared" si="9"/>
        <v/>
      </c>
      <c r="O536" s="5" t="str">
        <f t="shared" si="9"/>
        <v/>
      </c>
    </row>
    <row r="537" spans="14:15">
      <c r="N537" s="5" t="str">
        <f t="shared" si="9"/>
        <v/>
      </c>
      <c r="O537" s="5" t="str">
        <f t="shared" si="9"/>
        <v/>
      </c>
    </row>
    <row r="538" spans="14:15">
      <c r="N538" s="5" t="str">
        <f t="shared" si="9"/>
        <v/>
      </c>
      <c r="O538" s="5" t="str">
        <f t="shared" si="9"/>
        <v/>
      </c>
    </row>
    <row r="539" spans="14:15">
      <c r="N539" s="5" t="str">
        <f t="shared" si="9"/>
        <v/>
      </c>
      <c r="O539" s="5" t="str">
        <f t="shared" si="9"/>
        <v/>
      </c>
    </row>
    <row r="540" spans="14:15">
      <c r="N540" s="5" t="str">
        <f t="shared" si="9"/>
        <v/>
      </c>
      <c r="O540" s="5" t="str">
        <f t="shared" si="9"/>
        <v/>
      </c>
    </row>
    <row r="541" spans="14:15">
      <c r="N541" s="5" t="str">
        <f t="shared" si="9"/>
        <v/>
      </c>
      <c r="O541" s="5" t="str">
        <f t="shared" si="9"/>
        <v/>
      </c>
    </row>
    <row r="542" spans="14:15">
      <c r="N542" s="5" t="str">
        <f t="shared" si="9"/>
        <v/>
      </c>
      <c r="O542" s="5" t="str">
        <f t="shared" si="9"/>
        <v/>
      </c>
    </row>
    <row r="543" spans="14:15">
      <c r="N543" s="5" t="str">
        <f t="shared" si="9"/>
        <v/>
      </c>
      <c r="O543" s="5" t="str">
        <f t="shared" si="9"/>
        <v/>
      </c>
    </row>
    <row r="544" spans="14:15">
      <c r="N544" s="5" t="str">
        <f t="shared" si="9"/>
        <v/>
      </c>
      <c r="O544" s="5" t="str">
        <f t="shared" si="9"/>
        <v/>
      </c>
    </row>
    <row r="545" spans="14:15">
      <c r="N545" s="5" t="str">
        <f t="shared" si="9"/>
        <v/>
      </c>
      <c r="O545" s="5" t="str">
        <f t="shared" si="9"/>
        <v/>
      </c>
    </row>
    <row r="546" spans="14:15">
      <c r="N546" s="5" t="str">
        <f t="shared" si="9"/>
        <v/>
      </c>
      <c r="O546" s="5" t="str">
        <f t="shared" si="9"/>
        <v/>
      </c>
    </row>
    <row r="547" spans="14:15">
      <c r="N547" s="5" t="str">
        <f t="shared" si="9"/>
        <v/>
      </c>
      <c r="O547" s="5" t="str">
        <f t="shared" si="9"/>
        <v/>
      </c>
    </row>
    <row r="548" spans="14:15">
      <c r="N548" s="5" t="str">
        <f t="shared" si="9"/>
        <v/>
      </c>
      <c r="O548" s="5" t="str">
        <f t="shared" si="9"/>
        <v/>
      </c>
    </row>
    <row r="549" spans="14:15">
      <c r="N549" s="5" t="str">
        <f t="shared" si="9"/>
        <v/>
      </c>
      <c r="O549" s="5" t="str">
        <f t="shared" si="9"/>
        <v/>
      </c>
    </row>
    <row r="550" spans="14:15">
      <c r="N550" s="5" t="str">
        <f t="shared" si="9"/>
        <v/>
      </c>
      <c r="O550" s="5" t="str">
        <f t="shared" si="9"/>
        <v/>
      </c>
    </row>
    <row r="551" spans="14:15">
      <c r="N551" s="5" t="str">
        <f t="shared" si="9"/>
        <v/>
      </c>
      <c r="O551" s="5" t="str">
        <f t="shared" si="9"/>
        <v/>
      </c>
    </row>
    <row r="552" spans="14:15">
      <c r="N552" s="5" t="str">
        <f t="shared" si="9"/>
        <v/>
      </c>
      <c r="O552" s="5" t="str">
        <f t="shared" si="9"/>
        <v/>
      </c>
    </row>
    <row r="553" spans="14:15">
      <c r="N553" s="5" t="str">
        <f t="shared" si="9"/>
        <v/>
      </c>
      <c r="O553" s="5" t="str">
        <f t="shared" si="9"/>
        <v/>
      </c>
    </row>
    <row r="554" spans="14:15">
      <c r="N554" s="5" t="str">
        <f t="shared" si="9"/>
        <v/>
      </c>
      <c r="O554" s="5" t="str">
        <f t="shared" si="9"/>
        <v/>
      </c>
    </row>
    <row r="555" spans="14:15">
      <c r="N555" s="5" t="str">
        <f t="shared" si="9"/>
        <v/>
      </c>
      <c r="O555" s="5" t="str">
        <f t="shared" si="9"/>
        <v/>
      </c>
    </row>
    <row r="556" spans="14:15">
      <c r="N556" s="5" t="str">
        <f t="shared" si="9"/>
        <v/>
      </c>
      <c r="O556" s="5" t="str">
        <f t="shared" si="9"/>
        <v/>
      </c>
    </row>
    <row r="557" spans="14:15">
      <c r="N557" s="5" t="str">
        <f t="shared" si="9"/>
        <v/>
      </c>
      <c r="O557" s="5" t="str">
        <f t="shared" si="9"/>
        <v/>
      </c>
    </row>
    <row r="558" spans="14:15">
      <c r="N558" s="5" t="str">
        <f t="shared" si="9"/>
        <v/>
      </c>
      <c r="O558" s="5" t="str">
        <f t="shared" si="9"/>
        <v/>
      </c>
    </row>
    <row r="559" spans="14:15">
      <c r="N559" s="5" t="str">
        <f t="shared" si="9"/>
        <v/>
      </c>
      <c r="O559" s="5" t="str">
        <f t="shared" si="9"/>
        <v/>
      </c>
    </row>
    <row r="560" spans="14:15">
      <c r="N560" s="5" t="str">
        <f t="shared" si="9"/>
        <v/>
      </c>
      <c r="O560" s="5" t="str">
        <f t="shared" si="9"/>
        <v/>
      </c>
    </row>
    <row r="561" spans="14:15">
      <c r="N561" s="5" t="str">
        <f t="shared" si="9"/>
        <v/>
      </c>
      <c r="O561" s="5" t="str">
        <f t="shared" si="9"/>
        <v/>
      </c>
    </row>
    <row r="562" spans="14:15">
      <c r="N562" s="5" t="str">
        <f t="shared" si="9"/>
        <v/>
      </c>
      <c r="O562" s="5" t="str">
        <f t="shared" si="9"/>
        <v/>
      </c>
    </row>
    <row r="563" spans="14:15">
      <c r="N563" s="5" t="str">
        <f t="shared" si="9"/>
        <v/>
      </c>
      <c r="O563" s="5" t="str">
        <f t="shared" si="9"/>
        <v/>
      </c>
    </row>
    <row r="564" spans="14:15">
      <c r="N564" s="5" t="str">
        <f t="shared" si="9"/>
        <v/>
      </c>
      <c r="O564" s="5" t="str">
        <f t="shared" si="9"/>
        <v/>
      </c>
    </row>
    <row r="565" spans="14:15">
      <c r="N565" s="5" t="str">
        <f t="shared" si="9"/>
        <v/>
      </c>
      <c r="O565" s="5" t="str">
        <f t="shared" si="9"/>
        <v/>
      </c>
    </row>
    <row r="566" spans="14:15">
      <c r="N566" s="5" t="str">
        <f t="shared" si="9"/>
        <v/>
      </c>
      <c r="O566" s="5" t="str">
        <f t="shared" si="9"/>
        <v/>
      </c>
    </row>
    <row r="567" spans="14:15">
      <c r="N567" s="5" t="str">
        <f t="shared" si="9"/>
        <v/>
      </c>
      <c r="O567" s="5" t="str">
        <f t="shared" si="9"/>
        <v/>
      </c>
    </row>
    <row r="568" spans="14:15">
      <c r="N568" s="5" t="str">
        <f t="shared" si="9"/>
        <v/>
      </c>
      <c r="O568" s="5" t="str">
        <f t="shared" si="9"/>
        <v/>
      </c>
    </row>
    <row r="569" spans="14:15">
      <c r="N569" s="5" t="str">
        <f t="shared" si="9"/>
        <v/>
      </c>
      <c r="O569" s="5" t="str">
        <f t="shared" si="9"/>
        <v/>
      </c>
    </row>
    <row r="570" spans="14:15">
      <c r="N570" s="5" t="str">
        <f t="shared" si="9"/>
        <v/>
      </c>
      <c r="O570" s="5" t="str">
        <f t="shared" si="9"/>
        <v/>
      </c>
    </row>
    <row r="571" spans="14:15">
      <c r="N571" s="5" t="str">
        <f t="shared" si="9"/>
        <v/>
      </c>
      <c r="O571" s="5" t="str">
        <f t="shared" si="9"/>
        <v/>
      </c>
    </row>
    <row r="572" spans="14:15">
      <c r="N572" s="5" t="str">
        <f t="shared" si="9"/>
        <v/>
      </c>
      <c r="O572" s="5" t="str">
        <f t="shared" si="9"/>
        <v/>
      </c>
    </row>
    <row r="573" spans="14:15">
      <c r="N573" s="5" t="str">
        <f t="shared" si="9"/>
        <v/>
      </c>
      <c r="O573" s="5" t="str">
        <f t="shared" si="9"/>
        <v/>
      </c>
    </row>
    <row r="574" spans="14:15">
      <c r="N574" s="5" t="str">
        <f t="shared" si="9"/>
        <v/>
      </c>
      <c r="O574" s="5" t="str">
        <f t="shared" si="9"/>
        <v/>
      </c>
    </row>
    <row r="575" spans="14:15">
      <c r="N575" s="5" t="str">
        <f t="shared" si="9"/>
        <v/>
      </c>
      <c r="O575" s="5" t="str">
        <f t="shared" si="9"/>
        <v/>
      </c>
    </row>
    <row r="576" spans="14:15">
      <c r="N576" s="5" t="str">
        <f t="shared" si="9"/>
        <v/>
      </c>
      <c r="O576" s="5" t="str">
        <f t="shared" si="9"/>
        <v/>
      </c>
    </row>
    <row r="577" spans="14:15">
      <c r="N577" s="5" t="str">
        <f t="shared" si="9"/>
        <v/>
      </c>
      <c r="O577" s="5" t="str">
        <f t="shared" si="9"/>
        <v/>
      </c>
    </row>
    <row r="578" spans="14:15">
      <c r="N578" s="5" t="str">
        <f t="shared" si="9"/>
        <v/>
      </c>
      <c r="O578" s="5" t="str">
        <f t="shared" si="9"/>
        <v/>
      </c>
    </row>
    <row r="579" spans="14:15">
      <c r="N579" s="5" t="str">
        <f t="shared" si="9"/>
        <v/>
      </c>
      <c r="O579" s="5" t="str">
        <f t="shared" si="9"/>
        <v/>
      </c>
    </row>
    <row r="580" spans="14:15">
      <c r="N580" s="5" t="str">
        <f t="shared" si="9"/>
        <v/>
      </c>
      <c r="O580" s="5" t="str">
        <f t="shared" si="9"/>
        <v/>
      </c>
    </row>
    <row r="581" spans="14:15">
      <c r="N581" s="5" t="str">
        <f t="shared" si="9"/>
        <v/>
      </c>
      <c r="O581" s="5" t="str">
        <f t="shared" si="9"/>
        <v/>
      </c>
    </row>
    <row r="582" spans="14:15">
      <c r="N582" s="5" t="str">
        <f t="shared" si="9"/>
        <v/>
      </c>
      <c r="O582" s="5" t="str">
        <f t="shared" si="9"/>
        <v/>
      </c>
    </row>
    <row r="583" spans="14:15">
      <c r="N583" s="5" t="str">
        <f t="shared" si="9"/>
        <v/>
      </c>
      <c r="O583" s="5" t="str">
        <f t="shared" si="9"/>
        <v/>
      </c>
    </row>
    <row r="584" spans="14:15">
      <c r="N584" s="5" t="str">
        <f t="shared" si="9"/>
        <v/>
      </c>
      <c r="O584" s="5" t="str">
        <f t="shared" si="9"/>
        <v/>
      </c>
    </row>
    <row r="585" spans="14:15">
      <c r="N585" s="5" t="str">
        <f t="shared" si="9"/>
        <v/>
      </c>
      <c r="O585" s="5" t="str">
        <f t="shared" si="9"/>
        <v/>
      </c>
    </row>
    <row r="586" spans="14:15">
      <c r="N586" s="5" t="str">
        <f t="shared" si="9"/>
        <v/>
      </c>
      <c r="O586" s="5" t="str">
        <f t="shared" si="9"/>
        <v/>
      </c>
    </row>
    <row r="587" spans="14:15">
      <c r="N587" s="5" t="str">
        <f t="shared" si="9"/>
        <v/>
      </c>
      <c r="O587" s="5" t="str">
        <f t="shared" si="9"/>
        <v/>
      </c>
    </row>
    <row r="588" spans="14:15">
      <c r="N588" s="5" t="str">
        <f t="shared" si="9"/>
        <v/>
      </c>
      <c r="O588" s="5" t="str">
        <f t="shared" si="9"/>
        <v/>
      </c>
    </row>
    <row r="589" spans="14:15">
      <c r="N589" s="5" t="str">
        <f t="shared" si="9"/>
        <v/>
      </c>
      <c r="O589" s="5" t="str">
        <f t="shared" si="9"/>
        <v/>
      </c>
    </row>
    <row r="590" spans="14:15">
      <c r="N590" s="5" t="str">
        <f t="shared" si="9"/>
        <v/>
      </c>
      <c r="O590" s="5" t="str">
        <f t="shared" si="9"/>
        <v/>
      </c>
    </row>
    <row r="591" spans="14:15">
      <c r="N591" s="5" t="str">
        <f t="shared" si="9"/>
        <v/>
      </c>
      <c r="O591" s="5" t="str">
        <f t="shared" si="9"/>
        <v/>
      </c>
    </row>
    <row r="592" spans="14:15">
      <c r="N592" s="5" t="str">
        <f t="shared" si="9"/>
        <v/>
      </c>
      <c r="O592" s="5" t="str">
        <f t="shared" si="9"/>
        <v/>
      </c>
    </row>
    <row r="593" spans="14:15">
      <c r="N593" s="5" t="str">
        <f t="shared" si="9"/>
        <v/>
      </c>
      <c r="O593" s="5" t="str">
        <f t="shared" si="9"/>
        <v/>
      </c>
    </row>
    <row r="594" spans="14:15">
      <c r="N594" s="5" t="str">
        <f t="shared" si="9"/>
        <v/>
      </c>
      <c r="O594" s="5" t="str">
        <f t="shared" si="9"/>
        <v/>
      </c>
    </row>
    <row r="595" spans="14:15">
      <c r="N595" s="5" t="str">
        <f t="shared" si="9"/>
        <v/>
      </c>
      <c r="O595" s="5" t="str">
        <f t="shared" si="9"/>
        <v/>
      </c>
    </row>
    <row r="596" spans="14:15">
      <c r="N596" s="5" t="str">
        <f t="shared" si="9"/>
        <v/>
      </c>
      <c r="O596" s="5" t="str">
        <f t="shared" si="9"/>
        <v/>
      </c>
    </row>
    <row r="597" spans="14:15">
      <c r="N597" s="5" t="str">
        <f t="shared" si="9"/>
        <v/>
      </c>
      <c r="O597" s="5" t="str">
        <f t="shared" si="9"/>
        <v/>
      </c>
    </row>
    <row r="598" spans="14:15">
      <c r="N598" s="5" t="str">
        <f t="shared" ref="N598:O661" si="10">IF(SUM(B598,D598,F598,H598,J598,L598)&gt;0,SUM(B598,D598,F598,H598,J598,L598),TRIM(" ") )</f>
        <v/>
      </c>
      <c r="O598" s="5" t="str">
        <f t="shared" si="10"/>
        <v/>
      </c>
    </row>
    <row r="599" spans="14:15">
      <c r="N599" s="5" t="str">
        <f t="shared" si="10"/>
        <v/>
      </c>
      <c r="O599" s="5" t="str">
        <f t="shared" si="10"/>
        <v/>
      </c>
    </row>
    <row r="600" spans="14:15">
      <c r="N600" s="5" t="str">
        <f t="shared" si="10"/>
        <v/>
      </c>
      <c r="O600" s="5" t="str">
        <f t="shared" si="10"/>
        <v/>
      </c>
    </row>
    <row r="601" spans="14:15">
      <c r="N601" s="5" t="str">
        <f t="shared" si="10"/>
        <v/>
      </c>
      <c r="O601" s="5" t="str">
        <f t="shared" si="10"/>
        <v/>
      </c>
    </row>
    <row r="602" spans="14:15">
      <c r="N602" s="5" t="str">
        <f t="shared" si="10"/>
        <v/>
      </c>
      <c r="O602" s="5" t="str">
        <f t="shared" si="10"/>
        <v/>
      </c>
    </row>
    <row r="603" spans="14:15">
      <c r="N603" s="5" t="str">
        <f t="shared" si="10"/>
        <v/>
      </c>
      <c r="O603" s="5" t="str">
        <f t="shared" si="10"/>
        <v/>
      </c>
    </row>
    <row r="604" spans="14:15">
      <c r="N604" s="5" t="str">
        <f t="shared" si="10"/>
        <v/>
      </c>
      <c r="O604" s="5" t="str">
        <f t="shared" si="10"/>
        <v/>
      </c>
    </row>
    <row r="605" spans="14:15">
      <c r="N605" s="5" t="str">
        <f t="shared" si="10"/>
        <v/>
      </c>
      <c r="O605" s="5" t="str">
        <f t="shared" si="10"/>
        <v/>
      </c>
    </row>
    <row r="606" spans="14:15">
      <c r="N606" s="5" t="str">
        <f t="shared" si="10"/>
        <v/>
      </c>
      <c r="O606" s="5" t="str">
        <f t="shared" si="10"/>
        <v/>
      </c>
    </row>
    <row r="607" spans="14:15">
      <c r="N607" s="5" t="str">
        <f t="shared" si="10"/>
        <v/>
      </c>
      <c r="O607" s="5" t="str">
        <f t="shared" si="10"/>
        <v/>
      </c>
    </row>
    <row r="608" spans="14:15">
      <c r="N608" s="5" t="str">
        <f t="shared" si="10"/>
        <v/>
      </c>
      <c r="O608" s="5" t="str">
        <f t="shared" si="10"/>
        <v/>
      </c>
    </row>
    <row r="609" spans="14:15">
      <c r="N609" s="5" t="str">
        <f t="shared" si="10"/>
        <v/>
      </c>
      <c r="O609" s="5" t="str">
        <f t="shared" si="10"/>
        <v/>
      </c>
    </row>
    <row r="610" spans="14:15">
      <c r="N610" s="5" t="str">
        <f t="shared" si="10"/>
        <v/>
      </c>
      <c r="O610" s="5" t="str">
        <f t="shared" si="10"/>
        <v/>
      </c>
    </row>
    <row r="611" spans="14:15">
      <c r="N611" s="5" t="str">
        <f t="shared" si="10"/>
        <v/>
      </c>
      <c r="O611" s="5" t="str">
        <f t="shared" si="10"/>
        <v/>
      </c>
    </row>
    <row r="612" spans="14:15">
      <c r="N612" s="5" t="str">
        <f t="shared" si="10"/>
        <v/>
      </c>
      <c r="O612" s="5" t="str">
        <f t="shared" si="10"/>
        <v/>
      </c>
    </row>
    <row r="613" spans="14:15">
      <c r="N613" s="5" t="str">
        <f t="shared" si="10"/>
        <v/>
      </c>
      <c r="O613" s="5" t="str">
        <f t="shared" si="10"/>
        <v/>
      </c>
    </row>
    <row r="614" spans="14:15">
      <c r="N614" s="5" t="str">
        <f t="shared" si="10"/>
        <v/>
      </c>
      <c r="O614" s="5" t="str">
        <f t="shared" si="10"/>
        <v/>
      </c>
    </row>
    <row r="615" spans="14:15">
      <c r="N615" s="5" t="str">
        <f t="shared" si="10"/>
        <v/>
      </c>
      <c r="O615" s="5" t="str">
        <f t="shared" si="10"/>
        <v/>
      </c>
    </row>
    <row r="616" spans="14:15">
      <c r="N616" s="5" t="str">
        <f t="shared" si="10"/>
        <v/>
      </c>
      <c r="O616" s="5" t="str">
        <f t="shared" si="10"/>
        <v/>
      </c>
    </row>
    <row r="617" spans="14:15">
      <c r="N617" s="5" t="str">
        <f t="shared" si="10"/>
        <v/>
      </c>
      <c r="O617" s="5" t="str">
        <f t="shared" si="10"/>
        <v/>
      </c>
    </row>
    <row r="618" spans="14:15">
      <c r="N618" s="5" t="str">
        <f t="shared" si="10"/>
        <v/>
      </c>
      <c r="O618" s="5" t="str">
        <f t="shared" si="10"/>
        <v/>
      </c>
    </row>
    <row r="619" spans="14:15">
      <c r="N619" s="5" t="str">
        <f t="shared" si="10"/>
        <v/>
      </c>
      <c r="O619" s="5" t="str">
        <f t="shared" si="10"/>
        <v/>
      </c>
    </row>
    <row r="620" spans="14:15">
      <c r="N620" s="5" t="str">
        <f t="shared" si="10"/>
        <v/>
      </c>
      <c r="O620" s="5" t="str">
        <f t="shared" si="10"/>
        <v/>
      </c>
    </row>
    <row r="621" spans="14:15">
      <c r="N621" s="5" t="str">
        <f t="shared" si="10"/>
        <v/>
      </c>
      <c r="O621" s="5" t="str">
        <f t="shared" si="10"/>
        <v/>
      </c>
    </row>
    <row r="622" spans="14:15">
      <c r="N622" s="5" t="str">
        <f t="shared" si="10"/>
        <v/>
      </c>
      <c r="O622" s="5" t="str">
        <f t="shared" si="10"/>
        <v/>
      </c>
    </row>
    <row r="623" spans="14:15">
      <c r="N623" s="5" t="str">
        <f t="shared" si="10"/>
        <v/>
      </c>
      <c r="O623" s="5" t="str">
        <f t="shared" si="10"/>
        <v/>
      </c>
    </row>
    <row r="624" spans="14:15">
      <c r="N624" s="5" t="str">
        <f t="shared" si="10"/>
        <v/>
      </c>
      <c r="O624" s="5" t="str">
        <f t="shared" si="10"/>
        <v/>
      </c>
    </row>
    <row r="625" spans="14:15">
      <c r="N625" s="5" t="str">
        <f t="shared" si="10"/>
        <v/>
      </c>
      <c r="O625" s="5" t="str">
        <f t="shared" si="10"/>
        <v/>
      </c>
    </row>
    <row r="626" spans="14:15">
      <c r="N626" s="5" t="str">
        <f t="shared" si="10"/>
        <v/>
      </c>
      <c r="O626" s="5" t="str">
        <f t="shared" si="10"/>
        <v/>
      </c>
    </row>
    <row r="627" spans="14:15">
      <c r="N627" s="5" t="str">
        <f t="shared" si="10"/>
        <v/>
      </c>
      <c r="O627" s="5" t="str">
        <f t="shared" si="10"/>
        <v/>
      </c>
    </row>
    <row r="628" spans="14:15">
      <c r="N628" s="5" t="str">
        <f t="shared" si="10"/>
        <v/>
      </c>
      <c r="O628" s="5" t="str">
        <f t="shared" si="10"/>
        <v/>
      </c>
    </row>
    <row r="629" spans="14:15">
      <c r="N629" s="5" t="str">
        <f t="shared" si="10"/>
        <v/>
      </c>
      <c r="O629" s="5" t="str">
        <f t="shared" si="10"/>
        <v/>
      </c>
    </row>
    <row r="630" spans="14:15">
      <c r="N630" s="5" t="str">
        <f t="shared" si="10"/>
        <v/>
      </c>
      <c r="O630" s="5" t="str">
        <f t="shared" si="10"/>
        <v/>
      </c>
    </row>
    <row r="631" spans="14:15">
      <c r="N631" s="5" t="str">
        <f t="shared" si="10"/>
        <v/>
      </c>
      <c r="O631" s="5" t="str">
        <f t="shared" si="10"/>
        <v/>
      </c>
    </row>
    <row r="632" spans="14:15">
      <c r="N632" s="5" t="str">
        <f t="shared" si="10"/>
        <v/>
      </c>
      <c r="O632" s="5" t="str">
        <f t="shared" si="10"/>
        <v/>
      </c>
    </row>
    <row r="633" spans="14:15">
      <c r="N633" s="5" t="str">
        <f t="shared" si="10"/>
        <v/>
      </c>
      <c r="O633" s="5" t="str">
        <f t="shared" si="10"/>
        <v/>
      </c>
    </row>
    <row r="634" spans="14:15">
      <c r="N634" s="5" t="str">
        <f t="shared" si="10"/>
        <v/>
      </c>
      <c r="O634" s="5" t="str">
        <f t="shared" si="10"/>
        <v/>
      </c>
    </row>
    <row r="635" spans="14:15">
      <c r="N635" s="5" t="str">
        <f t="shared" si="10"/>
        <v/>
      </c>
      <c r="O635" s="5" t="str">
        <f t="shared" si="10"/>
        <v/>
      </c>
    </row>
    <row r="636" spans="14:15">
      <c r="N636" s="5" t="str">
        <f t="shared" si="10"/>
        <v/>
      </c>
      <c r="O636" s="5" t="str">
        <f t="shared" si="10"/>
        <v/>
      </c>
    </row>
    <row r="637" spans="14:15">
      <c r="N637" s="5" t="str">
        <f t="shared" si="10"/>
        <v/>
      </c>
      <c r="O637" s="5" t="str">
        <f t="shared" si="10"/>
        <v/>
      </c>
    </row>
    <row r="638" spans="14:15">
      <c r="N638" s="5" t="str">
        <f t="shared" si="10"/>
        <v/>
      </c>
      <c r="O638" s="5" t="str">
        <f t="shared" si="10"/>
        <v/>
      </c>
    </row>
    <row r="639" spans="14:15">
      <c r="N639" s="5" t="str">
        <f t="shared" si="10"/>
        <v/>
      </c>
      <c r="O639" s="5" t="str">
        <f t="shared" si="10"/>
        <v/>
      </c>
    </row>
    <row r="640" spans="14:15">
      <c r="N640" s="5" t="str">
        <f t="shared" si="10"/>
        <v/>
      </c>
      <c r="O640" s="5" t="str">
        <f t="shared" si="10"/>
        <v/>
      </c>
    </row>
    <row r="641" spans="14:15">
      <c r="N641" s="5" t="str">
        <f t="shared" si="10"/>
        <v/>
      </c>
      <c r="O641" s="5" t="str">
        <f t="shared" si="10"/>
        <v/>
      </c>
    </row>
    <row r="642" spans="14:15">
      <c r="N642" s="5" t="str">
        <f t="shared" si="10"/>
        <v/>
      </c>
      <c r="O642" s="5" t="str">
        <f t="shared" si="10"/>
        <v/>
      </c>
    </row>
    <row r="643" spans="14:15">
      <c r="N643" s="5" t="str">
        <f t="shared" si="10"/>
        <v/>
      </c>
      <c r="O643" s="5" t="str">
        <f t="shared" si="10"/>
        <v/>
      </c>
    </row>
    <row r="644" spans="14:15">
      <c r="N644" s="5" t="str">
        <f t="shared" si="10"/>
        <v/>
      </c>
      <c r="O644" s="5" t="str">
        <f t="shared" si="10"/>
        <v/>
      </c>
    </row>
    <row r="645" spans="14:15">
      <c r="N645" s="5" t="str">
        <f t="shared" si="10"/>
        <v/>
      </c>
      <c r="O645" s="5" t="str">
        <f t="shared" si="10"/>
        <v/>
      </c>
    </row>
    <row r="646" spans="14:15">
      <c r="N646" s="5" t="str">
        <f t="shared" si="10"/>
        <v/>
      </c>
      <c r="O646" s="5" t="str">
        <f t="shared" si="10"/>
        <v/>
      </c>
    </row>
    <row r="647" spans="14:15">
      <c r="N647" s="5" t="str">
        <f t="shared" si="10"/>
        <v/>
      </c>
      <c r="O647" s="5" t="str">
        <f t="shared" si="10"/>
        <v/>
      </c>
    </row>
    <row r="648" spans="14:15">
      <c r="N648" s="5" t="str">
        <f t="shared" si="10"/>
        <v/>
      </c>
      <c r="O648" s="5" t="str">
        <f t="shared" si="10"/>
        <v/>
      </c>
    </row>
    <row r="649" spans="14:15">
      <c r="N649" s="5" t="str">
        <f t="shared" si="10"/>
        <v/>
      </c>
      <c r="O649" s="5" t="str">
        <f t="shared" si="10"/>
        <v/>
      </c>
    </row>
    <row r="650" spans="14:15">
      <c r="N650" s="5" t="str">
        <f t="shared" si="10"/>
        <v/>
      </c>
      <c r="O650" s="5" t="str">
        <f t="shared" si="10"/>
        <v/>
      </c>
    </row>
    <row r="651" spans="14:15">
      <c r="N651" s="5" t="str">
        <f t="shared" si="10"/>
        <v/>
      </c>
      <c r="O651" s="5" t="str">
        <f t="shared" si="10"/>
        <v/>
      </c>
    </row>
    <row r="652" spans="14:15">
      <c r="N652" s="5" t="str">
        <f t="shared" si="10"/>
        <v/>
      </c>
      <c r="O652" s="5" t="str">
        <f t="shared" si="10"/>
        <v/>
      </c>
    </row>
    <row r="653" spans="14:15">
      <c r="N653" s="5" t="str">
        <f t="shared" si="10"/>
        <v/>
      </c>
      <c r="O653" s="5" t="str">
        <f t="shared" si="10"/>
        <v/>
      </c>
    </row>
    <row r="654" spans="14:15">
      <c r="N654" s="5" t="str">
        <f t="shared" si="10"/>
        <v/>
      </c>
      <c r="O654" s="5" t="str">
        <f t="shared" si="10"/>
        <v/>
      </c>
    </row>
    <row r="655" spans="14:15">
      <c r="N655" s="5" t="str">
        <f t="shared" si="10"/>
        <v/>
      </c>
      <c r="O655" s="5" t="str">
        <f t="shared" si="10"/>
        <v/>
      </c>
    </row>
    <row r="656" spans="14:15">
      <c r="N656" s="5" t="str">
        <f t="shared" si="10"/>
        <v/>
      </c>
      <c r="O656" s="5" t="str">
        <f t="shared" si="10"/>
        <v/>
      </c>
    </row>
    <row r="657" spans="14:15">
      <c r="N657" s="5" t="str">
        <f t="shared" si="10"/>
        <v/>
      </c>
      <c r="O657" s="5" t="str">
        <f t="shared" si="10"/>
        <v/>
      </c>
    </row>
    <row r="658" spans="14:15">
      <c r="N658" s="5" t="str">
        <f t="shared" si="10"/>
        <v/>
      </c>
      <c r="O658" s="5" t="str">
        <f t="shared" si="10"/>
        <v/>
      </c>
    </row>
    <row r="659" spans="14:15">
      <c r="N659" s="5" t="str">
        <f t="shared" si="10"/>
        <v/>
      </c>
      <c r="O659" s="5" t="str">
        <f t="shared" si="10"/>
        <v/>
      </c>
    </row>
    <row r="660" spans="14:15">
      <c r="N660" s="5" t="str">
        <f t="shared" si="10"/>
        <v/>
      </c>
      <c r="O660" s="5" t="str">
        <f t="shared" si="10"/>
        <v/>
      </c>
    </row>
    <row r="661" spans="14:15">
      <c r="N661" s="5" t="str">
        <f t="shared" si="10"/>
        <v/>
      </c>
      <c r="O661" s="5" t="str">
        <f t="shared" si="10"/>
        <v/>
      </c>
    </row>
    <row r="662" spans="14:15">
      <c r="N662" s="5" t="str">
        <f t="shared" ref="N662:O725" si="11">IF(SUM(B662,D662,F662,H662,J662,L662)&gt;0,SUM(B662,D662,F662,H662,J662,L662),TRIM(" ") )</f>
        <v/>
      </c>
      <c r="O662" s="5" t="str">
        <f t="shared" si="11"/>
        <v/>
      </c>
    </row>
    <row r="663" spans="14:15">
      <c r="N663" s="5" t="str">
        <f t="shared" si="11"/>
        <v/>
      </c>
      <c r="O663" s="5" t="str">
        <f t="shared" si="11"/>
        <v/>
      </c>
    </row>
    <row r="664" spans="14:15">
      <c r="N664" s="5" t="str">
        <f t="shared" si="11"/>
        <v/>
      </c>
      <c r="O664" s="5" t="str">
        <f t="shared" si="11"/>
        <v/>
      </c>
    </row>
    <row r="665" spans="14:15">
      <c r="N665" s="5" t="str">
        <f t="shared" si="11"/>
        <v/>
      </c>
      <c r="O665" s="5" t="str">
        <f t="shared" si="11"/>
        <v/>
      </c>
    </row>
    <row r="666" spans="14:15">
      <c r="N666" s="5" t="str">
        <f t="shared" si="11"/>
        <v/>
      </c>
      <c r="O666" s="5" t="str">
        <f t="shared" si="11"/>
        <v/>
      </c>
    </row>
    <row r="667" spans="14:15">
      <c r="N667" s="5" t="str">
        <f t="shared" si="11"/>
        <v/>
      </c>
      <c r="O667" s="5" t="str">
        <f t="shared" si="11"/>
        <v/>
      </c>
    </row>
    <row r="668" spans="14:15">
      <c r="N668" s="5" t="str">
        <f t="shared" si="11"/>
        <v/>
      </c>
      <c r="O668" s="5" t="str">
        <f t="shared" si="11"/>
        <v/>
      </c>
    </row>
    <row r="669" spans="14:15">
      <c r="N669" s="5" t="str">
        <f t="shared" si="11"/>
        <v/>
      </c>
      <c r="O669" s="5" t="str">
        <f t="shared" si="11"/>
        <v/>
      </c>
    </row>
    <row r="670" spans="14:15">
      <c r="N670" s="5" t="str">
        <f t="shared" si="11"/>
        <v/>
      </c>
      <c r="O670" s="5" t="str">
        <f t="shared" si="11"/>
        <v/>
      </c>
    </row>
    <row r="671" spans="14:15">
      <c r="N671" s="5" t="str">
        <f t="shared" si="11"/>
        <v/>
      </c>
      <c r="O671" s="5" t="str">
        <f t="shared" si="11"/>
        <v/>
      </c>
    </row>
    <row r="672" spans="14:15">
      <c r="N672" s="5" t="str">
        <f t="shared" si="11"/>
        <v/>
      </c>
      <c r="O672" s="5" t="str">
        <f t="shared" si="11"/>
        <v/>
      </c>
    </row>
    <row r="673" spans="14:15">
      <c r="N673" s="5" t="str">
        <f t="shared" si="11"/>
        <v/>
      </c>
      <c r="O673" s="5" t="str">
        <f t="shared" si="11"/>
        <v/>
      </c>
    </row>
    <row r="674" spans="14:15">
      <c r="N674" s="5" t="str">
        <f t="shared" si="11"/>
        <v/>
      </c>
      <c r="O674" s="5" t="str">
        <f t="shared" si="11"/>
        <v/>
      </c>
    </row>
    <row r="675" spans="14:15">
      <c r="N675" s="5" t="str">
        <f t="shared" si="11"/>
        <v/>
      </c>
      <c r="O675" s="5" t="str">
        <f t="shared" si="11"/>
        <v/>
      </c>
    </row>
    <row r="676" spans="14:15">
      <c r="N676" s="5" t="str">
        <f t="shared" si="11"/>
        <v/>
      </c>
      <c r="O676" s="5" t="str">
        <f t="shared" si="11"/>
        <v/>
      </c>
    </row>
    <row r="677" spans="14:15">
      <c r="N677" s="5" t="str">
        <f t="shared" si="11"/>
        <v/>
      </c>
      <c r="O677" s="5" t="str">
        <f t="shared" si="11"/>
        <v/>
      </c>
    </row>
    <row r="678" spans="14:15">
      <c r="N678" s="5" t="str">
        <f t="shared" si="11"/>
        <v/>
      </c>
      <c r="O678" s="5" t="str">
        <f t="shared" si="11"/>
        <v/>
      </c>
    </row>
    <row r="679" spans="14:15">
      <c r="N679" s="5" t="str">
        <f t="shared" si="11"/>
        <v/>
      </c>
      <c r="O679" s="5" t="str">
        <f t="shared" si="11"/>
        <v/>
      </c>
    </row>
    <row r="680" spans="14:15">
      <c r="N680" s="5" t="str">
        <f t="shared" si="11"/>
        <v/>
      </c>
      <c r="O680" s="5" t="str">
        <f t="shared" si="11"/>
        <v/>
      </c>
    </row>
    <row r="681" spans="14:15">
      <c r="N681" s="5" t="str">
        <f t="shared" si="11"/>
        <v/>
      </c>
      <c r="O681" s="5" t="str">
        <f t="shared" si="11"/>
        <v/>
      </c>
    </row>
    <row r="682" spans="14:15">
      <c r="N682" s="5" t="str">
        <f t="shared" si="11"/>
        <v/>
      </c>
      <c r="O682" s="5" t="str">
        <f t="shared" si="11"/>
        <v/>
      </c>
    </row>
    <row r="683" spans="14:15">
      <c r="N683" s="5" t="str">
        <f t="shared" si="11"/>
        <v/>
      </c>
      <c r="O683" s="5" t="str">
        <f t="shared" si="11"/>
        <v/>
      </c>
    </row>
    <row r="684" spans="14:15">
      <c r="N684" s="5" t="str">
        <f t="shared" si="11"/>
        <v/>
      </c>
      <c r="O684" s="5" t="str">
        <f t="shared" si="11"/>
        <v/>
      </c>
    </row>
    <row r="685" spans="14:15">
      <c r="N685" s="5" t="str">
        <f t="shared" si="11"/>
        <v/>
      </c>
      <c r="O685" s="5" t="str">
        <f t="shared" si="11"/>
        <v/>
      </c>
    </row>
    <row r="686" spans="14:15">
      <c r="N686" s="5" t="str">
        <f t="shared" si="11"/>
        <v/>
      </c>
      <c r="O686" s="5" t="str">
        <f t="shared" si="11"/>
        <v/>
      </c>
    </row>
    <row r="687" spans="14:15">
      <c r="N687" s="5" t="str">
        <f t="shared" si="11"/>
        <v/>
      </c>
      <c r="O687" s="5" t="str">
        <f t="shared" si="11"/>
        <v/>
      </c>
    </row>
    <row r="688" spans="14:15">
      <c r="N688" s="5" t="str">
        <f t="shared" si="11"/>
        <v/>
      </c>
      <c r="O688" s="5" t="str">
        <f t="shared" si="11"/>
        <v/>
      </c>
    </row>
    <row r="689" spans="14:15">
      <c r="N689" s="5" t="str">
        <f t="shared" si="11"/>
        <v/>
      </c>
      <c r="O689" s="5" t="str">
        <f t="shared" si="11"/>
        <v/>
      </c>
    </row>
    <row r="690" spans="14:15">
      <c r="N690" s="5" t="str">
        <f t="shared" si="11"/>
        <v/>
      </c>
      <c r="O690" s="5" t="str">
        <f t="shared" si="11"/>
        <v/>
      </c>
    </row>
    <row r="691" spans="14:15">
      <c r="N691" s="5" t="str">
        <f t="shared" si="11"/>
        <v/>
      </c>
      <c r="O691" s="5" t="str">
        <f t="shared" si="11"/>
        <v/>
      </c>
    </row>
    <row r="692" spans="14:15">
      <c r="N692" s="5" t="str">
        <f t="shared" si="11"/>
        <v/>
      </c>
      <c r="O692" s="5" t="str">
        <f t="shared" si="11"/>
        <v/>
      </c>
    </row>
    <row r="693" spans="14:15">
      <c r="N693" s="5" t="str">
        <f t="shared" si="11"/>
        <v/>
      </c>
      <c r="O693" s="5" t="str">
        <f t="shared" si="11"/>
        <v/>
      </c>
    </row>
    <row r="694" spans="14:15">
      <c r="N694" s="5" t="str">
        <f t="shared" si="11"/>
        <v/>
      </c>
      <c r="O694" s="5" t="str">
        <f t="shared" si="11"/>
        <v/>
      </c>
    </row>
    <row r="695" spans="14:15">
      <c r="N695" s="5" t="str">
        <f t="shared" si="11"/>
        <v/>
      </c>
      <c r="O695" s="5" t="str">
        <f t="shared" si="11"/>
        <v/>
      </c>
    </row>
    <row r="696" spans="14:15">
      <c r="N696" s="5" t="str">
        <f t="shared" si="11"/>
        <v/>
      </c>
      <c r="O696" s="5" t="str">
        <f t="shared" si="11"/>
        <v/>
      </c>
    </row>
    <row r="697" spans="14:15">
      <c r="N697" s="5" t="str">
        <f t="shared" si="11"/>
        <v/>
      </c>
      <c r="O697" s="5" t="str">
        <f t="shared" si="11"/>
        <v/>
      </c>
    </row>
    <row r="698" spans="14:15">
      <c r="N698" s="5" t="str">
        <f t="shared" si="11"/>
        <v/>
      </c>
      <c r="O698" s="5" t="str">
        <f t="shared" si="11"/>
        <v/>
      </c>
    </row>
    <row r="699" spans="14:15">
      <c r="N699" s="5" t="str">
        <f t="shared" si="11"/>
        <v/>
      </c>
      <c r="O699" s="5" t="str">
        <f t="shared" si="11"/>
        <v/>
      </c>
    </row>
    <row r="700" spans="14:15">
      <c r="N700" s="5" t="str">
        <f t="shared" si="11"/>
        <v/>
      </c>
      <c r="O700" s="5" t="str">
        <f t="shared" si="11"/>
        <v/>
      </c>
    </row>
    <row r="701" spans="14:15">
      <c r="N701" s="5" t="str">
        <f t="shared" si="11"/>
        <v/>
      </c>
      <c r="O701" s="5" t="str">
        <f t="shared" si="11"/>
        <v/>
      </c>
    </row>
    <row r="702" spans="14:15">
      <c r="N702" s="5" t="str">
        <f t="shared" si="11"/>
        <v/>
      </c>
      <c r="O702" s="5" t="str">
        <f t="shared" si="11"/>
        <v/>
      </c>
    </row>
    <row r="703" spans="14:15">
      <c r="N703" s="5" t="str">
        <f t="shared" si="11"/>
        <v/>
      </c>
      <c r="O703" s="5" t="str">
        <f t="shared" si="11"/>
        <v/>
      </c>
    </row>
    <row r="704" spans="14:15">
      <c r="N704" s="5" t="str">
        <f t="shared" si="11"/>
        <v/>
      </c>
      <c r="O704" s="5" t="str">
        <f t="shared" si="11"/>
        <v/>
      </c>
    </row>
    <row r="705" spans="14:15">
      <c r="N705" s="5" t="str">
        <f t="shared" si="11"/>
        <v/>
      </c>
      <c r="O705" s="5" t="str">
        <f t="shared" si="11"/>
        <v/>
      </c>
    </row>
    <row r="706" spans="14:15">
      <c r="N706" s="5" t="str">
        <f t="shared" si="11"/>
        <v/>
      </c>
      <c r="O706" s="5" t="str">
        <f t="shared" si="11"/>
        <v/>
      </c>
    </row>
    <row r="707" spans="14:15">
      <c r="N707" s="5" t="str">
        <f t="shared" si="11"/>
        <v/>
      </c>
      <c r="O707" s="5" t="str">
        <f t="shared" si="11"/>
        <v/>
      </c>
    </row>
    <row r="708" spans="14:15">
      <c r="N708" s="5" t="str">
        <f t="shared" si="11"/>
        <v/>
      </c>
      <c r="O708" s="5" t="str">
        <f t="shared" si="11"/>
        <v/>
      </c>
    </row>
    <row r="709" spans="14:15">
      <c r="N709" s="5" t="str">
        <f t="shared" si="11"/>
        <v/>
      </c>
      <c r="O709" s="5" t="str">
        <f t="shared" si="11"/>
        <v/>
      </c>
    </row>
    <row r="710" spans="14:15">
      <c r="N710" s="5" t="str">
        <f t="shared" si="11"/>
        <v/>
      </c>
      <c r="O710" s="5" t="str">
        <f t="shared" si="11"/>
        <v/>
      </c>
    </row>
    <row r="711" spans="14:15">
      <c r="N711" s="5" t="str">
        <f t="shared" si="11"/>
        <v/>
      </c>
      <c r="O711" s="5" t="str">
        <f t="shared" si="11"/>
        <v/>
      </c>
    </row>
    <row r="712" spans="14:15">
      <c r="N712" s="5" t="str">
        <f t="shared" si="11"/>
        <v/>
      </c>
      <c r="O712" s="5" t="str">
        <f t="shared" si="11"/>
        <v/>
      </c>
    </row>
    <row r="713" spans="14:15">
      <c r="N713" s="5" t="str">
        <f t="shared" si="11"/>
        <v/>
      </c>
      <c r="O713" s="5" t="str">
        <f t="shared" si="11"/>
        <v/>
      </c>
    </row>
    <row r="714" spans="14:15">
      <c r="N714" s="5" t="str">
        <f t="shared" si="11"/>
        <v/>
      </c>
      <c r="O714" s="5" t="str">
        <f t="shared" si="11"/>
        <v/>
      </c>
    </row>
    <row r="715" spans="14:15">
      <c r="N715" s="5" t="str">
        <f t="shared" si="11"/>
        <v/>
      </c>
      <c r="O715" s="5" t="str">
        <f t="shared" si="11"/>
        <v/>
      </c>
    </row>
    <row r="716" spans="14:15">
      <c r="N716" s="5" t="str">
        <f t="shared" si="11"/>
        <v/>
      </c>
      <c r="O716" s="5" t="str">
        <f t="shared" si="11"/>
        <v/>
      </c>
    </row>
    <row r="717" spans="14:15">
      <c r="N717" s="5" t="str">
        <f t="shared" si="11"/>
        <v/>
      </c>
      <c r="O717" s="5" t="str">
        <f t="shared" si="11"/>
        <v/>
      </c>
    </row>
    <row r="718" spans="14:15">
      <c r="N718" s="5" t="str">
        <f t="shared" si="11"/>
        <v/>
      </c>
      <c r="O718" s="5" t="str">
        <f t="shared" si="11"/>
        <v/>
      </c>
    </row>
    <row r="719" spans="14:15">
      <c r="N719" s="5" t="str">
        <f t="shared" si="11"/>
        <v/>
      </c>
      <c r="O719" s="5" t="str">
        <f t="shared" si="11"/>
        <v/>
      </c>
    </row>
    <row r="720" spans="14:15">
      <c r="N720" s="5" t="str">
        <f t="shared" si="11"/>
        <v/>
      </c>
      <c r="O720" s="5" t="str">
        <f t="shared" si="11"/>
        <v/>
      </c>
    </row>
    <row r="721" spans="14:15">
      <c r="N721" s="5" t="str">
        <f t="shared" si="11"/>
        <v/>
      </c>
      <c r="O721" s="5" t="str">
        <f t="shared" si="11"/>
        <v/>
      </c>
    </row>
    <row r="722" spans="14:15">
      <c r="N722" s="5" t="str">
        <f t="shared" si="11"/>
        <v/>
      </c>
      <c r="O722" s="5" t="str">
        <f t="shared" si="11"/>
        <v/>
      </c>
    </row>
    <row r="723" spans="14:15">
      <c r="N723" s="5" t="str">
        <f t="shared" si="11"/>
        <v/>
      </c>
      <c r="O723" s="5" t="str">
        <f t="shared" si="11"/>
        <v/>
      </c>
    </row>
    <row r="724" spans="14:15">
      <c r="N724" s="5" t="str">
        <f t="shared" si="11"/>
        <v/>
      </c>
      <c r="O724" s="5" t="str">
        <f t="shared" si="11"/>
        <v/>
      </c>
    </row>
    <row r="725" spans="14:15">
      <c r="N725" s="5" t="str">
        <f t="shared" si="11"/>
        <v/>
      </c>
      <c r="O725" s="5" t="str">
        <f t="shared" si="11"/>
        <v/>
      </c>
    </row>
    <row r="726" spans="14:15">
      <c r="N726" s="5" t="str">
        <f t="shared" ref="N726:O789" si="12">IF(SUM(B726,D726,F726,H726,J726,L726)&gt;0,SUM(B726,D726,F726,H726,J726,L726),TRIM(" ") )</f>
        <v/>
      </c>
      <c r="O726" s="5" t="str">
        <f t="shared" si="12"/>
        <v/>
      </c>
    </row>
    <row r="727" spans="14:15">
      <c r="N727" s="5" t="str">
        <f t="shared" si="12"/>
        <v/>
      </c>
      <c r="O727" s="5" t="str">
        <f t="shared" si="12"/>
        <v/>
      </c>
    </row>
    <row r="728" spans="14:15">
      <c r="N728" s="5" t="str">
        <f t="shared" si="12"/>
        <v/>
      </c>
      <c r="O728" s="5" t="str">
        <f t="shared" si="12"/>
        <v/>
      </c>
    </row>
    <row r="729" spans="14:15">
      <c r="N729" s="5" t="str">
        <f t="shared" si="12"/>
        <v/>
      </c>
      <c r="O729" s="5" t="str">
        <f t="shared" si="12"/>
        <v/>
      </c>
    </row>
    <row r="730" spans="14:15">
      <c r="N730" s="5" t="str">
        <f t="shared" si="12"/>
        <v/>
      </c>
      <c r="O730" s="5" t="str">
        <f t="shared" si="12"/>
        <v/>
      </c>
    </row>
    <row r="731" spans="14:15">
      <c r="N731" s="5" t="str">
        <f t="shared" si="12"/>
        <v/>
      </c>
      <c r="O731" s="5" t="str">
        <f t="shared" si="12"/>
        <v/>
      </c>
    </row>
    <row r="732" spans="14:15">
      <c r="N732" s="5" t="str">
        <f t="shared" si="12"/>
        <v/>
      </c>
      <c r="O732" s="5" t="str">
        <f t="shared" si="12"/>
        <v/>
      </c>
    </row>
    <row r="733" spans="14:15">
      <c r="N733" s="5" t="str">
        <f t="shared" si="12"/>
        <v/>
      </c>
      <c r="O733" s="5" t="str">
        <f t="shared" si="12"/>
        <v/>
      </c>
    </row>
    <row r="734" spans="14:15">
      <c r="N734" s="5" t="str">
        <f t="shared" si="12"/>
        <v/>
      </c>
      <c r="O734" s="5" t="str">
        <f t="shared" si="12"/>
        <v/>
      </c>
    </row>
    <row r="735" spans="14:15">
      <c r="N735" s="5" t="str">
        <f t="shared" si="12"/>
        <v/>
      </c>
      <c r="O735" s="5" t="str">
        <f t="shared" si="12"/>
        <v/>
      </c>
    </row>
    <row r="736" spans="14:15">
      <c r="N736" s="5" t="str">
        <f t="shared" si="12"/>
        <v/>
      </c>
      <c r="O736" s="5" t="str">
        <f t="shared" si="12"/>
        <v/>
      </c>
    </row>
    <row r="737" spans="14:15">
      <c r="N737" s="5" t="str">
        <f t="shared" si="12"/>
        <v/>
      </c>
      <c r="O737" s="5" t="str">
        <f t="shared" si="12"/>
        <v/>
      </c>
    </row>
    <row r="738" spans="14:15">
      <c r="N738" s="5" t="str">
        <f t="shared" si="12"/>
        <v/>
      </c>
      <c r="O738" s="5" t="str">
        <f t="shared" si="12"/>
        <v/>
      </c>
    </row>
    <row r="739" spans="14:15">
      <c r="N739" s="5" t="str">
        <f t="shared" si="12"/>
        <v/>
      </c>
      <c r="O739" s="5" t="str">
        <f t="shared" si="12"/>
        <v/>
      </c>
    </row>
    <row r="740" spans="14:15">
      <c r="N740" s="5" t="str">
        <f t="shared" si="12"/>
        <v/>
      </c>
      <c r="O740" s="5" t="str">
        <f t="shared" si="12"/>
        <v/>
      </c>
    </row>
    <row r="741" spans="14:15">
      <c r="N741" s="5" t="str">
        <f t="shared" si="12"/>
        <v/>
      </c>
      <c r="O741" s="5" t="str">
        <f t="shared" si="12"/>
        <v/>
      </c>
    </row>
    <row r="742" spans="14:15">
      <c r="N742" s="5" t="str">
        <f t="shared" si="12"/>
        <v/>
      </c>
      <c r="O742" s="5" t="str">
        <f t="shared" si="12"/>
        <v/>
      </c>
    </row>
    <row r="743" spans="14:15">
      <c r="N743" s="5" t="str">
        <f t="shared" si="12"/>
        <v/>
      </c>
      <c r="O743" s="5" t="str">
        <f t="shared" si="12"/>
        <v/>
      </c>
    </row>
    <row r="744" spans="14:15">
      <c r="N744" s="5" t="str">
        <f t="shared" si="12"/>
        <v/>
      </c>
      <c r="O744" s="5" t="str">
        <f t="shared" si="12"/>
        <v/>
      </c>
    </row>
    <row r="745" spans="14:15">
      <c r="N745" s="5" t="str">
        <f t="shared" si="12"/>
        <v/>
      </c>
      <c r="O745" s="5" t="str">
        <f t="shared" si="12"/>
        <v/>
      </c>
    </row>
    <row r="746" spans="14:15">
      <c r="N746" s="5" t="str">
        <f t="shared" si="12"/>
        <v/>
      </c>
      <c r="O746" s="5" t="str">
        <f t="shared" si="12"/>
        <v/>
      </c>
    </row>
    <row r="747" spans="14:15">
      <c r="N747" s="5" t="str">
        <f t="shared" si="12"/>
        <v/>
      </c>
      <c r="O747" s="5" t="str">
        <f t="shared" si="12"/>
        <v/>
      </c>
    </row>
    <row r="748" spans="14:15">
      <c r="N748" s="5" t="str">
        <f t="shared" si="12"/>
        <v/>
      </c>
      <c r="O748" s="5" t="str">
        <f t="shared" si="12"/>
        <v/>
      </c>
    </row>
    <row r="749" spans="14:15">
      <c r="N749" s="5" t="str">
        <f t="shared" si="12"/>
        <v/>
      </c>
      <c r="O749" s="5" t="str">
        <f t="shared" si="12"/>
        <v/>
      </c>
    </row>
    <row r="750" spans="14:15">
      <c r="N750" s="5" t="str">
        <f t="shared" si="12"/>
        <v/>
      </c>
      <c r="O750" s="5" t="str">
        <f t="shared" si="12"/>
        <v/>
      </c>
    </row>
    <row r="751" spans="14:15">
      <c r="N751" s="5" t="str">
        <f t="shared" si="12"/>
        <v/>
      </c>
      <c r="O751" s="5" t="str">
        <f t="shared" si="12"/>
        <v/>
      </c>
    </row>
    <row r="752" spans="14:15">
      <c r="N752" s="5" t="str">
        <f t="shared" si="12"/>
        <v/>
      </c>
      <c r="O752" s="5" t="str">
        <f t="shared" si="12"/>
        <v/>
      </c>
    </row>
    <row r="753" spans="14:15">
      <c r="N753" s="5" t="str">
        <f t="shared" si="12"/>
        <v/>
      </c>
      <c r="O753" s="5" t="str">
        <f t="shared" si="12"/>
        <v/>
      </c>
    </row>
    <row r="754" spans="14:15">
      <c r="N754" s="5" t="str">
        <f t="shared" si="12"/>
        <v/>
      </c>
      <c r="O754" s="5" t="str">
        <f t="shared" si="12"/>
        <v/>
      </c>
    </row>
    <row r="755" spans="14:15">
      <c r="N755" s="5" t="str">
        <f t="shared" si="12"/>
        <v/>
      </c>
      <c r="O755" s="5" t="str">
        <f t="shared" si="12"/>
        <v/>
      </c>
    </row>
    <row r="756" spans="14:15">
      <c r="N756" s="5" t="str">
        <f t="shared" si="12"/>
        <v/>
      </c>
      <c r="O756" s="5" t="str">
        <f t="shared" si="12"/>
        <v/>
      </c>
    </row>
    <row r="757" spans="14:15">
      <c r="N757" s="5" t="str">
        <f t="shared" si="12"/>
        <v/>
      </c>
      <c r="O757" s="5" t="str">
        <f t="shared" si="12"/>
        <v/>
      </c>
    </row>
    <row r="758" spans="14:15">
      <c r="N758" s="5" t="str">
        <f t="shared" si="12"/>
        <v/>
      </c>
      <c r="O758" s="5" t="str">
        <f t="shared" si="12"/>
        <v/>
      </c>
    </row>
    <row r="759" spans="14:15">
      <c r="N759" s="5" t="str">
        <f t="shared" si="12"/>
        <v/>
      </c>
      <c r="O759" s="5" t="str">
        <f t="shared" si="12"/>
        <v/>
      </c>
    </row>
    <row r="760" spans="14:15">
      <c r="N760" s="5" t="str">
        <f t="shared" si="12"/>
        <v/>
      </c>
      <c r="O760" s="5" t="str">
        <f t="shared" si="12"/>
        <v/>
      </c>
    </row>
    <row r="761" spans="14:15">
      <c r="N761" s="5" t="str">
        <f t="shared" si="12"/>
        <v/>
      </c>
      <c r="O761" s="5" t="str">
        <f t="shared" si="12"/>
        <v/>
      </c>
    </row>
    <row r="762" spans="14:15">
      <c r="N762" s="5" t="str">
        <f t="shared" si="12"/>
        <v/>
      </c>
      <c r="O762" s="5" t="str">
        <f t="shared" si="12"/>
        <v/>
      </c>
    </row>
    <row r="763" spans="14:15">
      <c r="N763" s="5" t="str">
        <f t="shared" si="12"/>
        <v/>
      </c>
      <c r="O763" s="5" t="str">
        <f t="shared" si="12"/>
        <v/>
      </c>
    </row>
    <row r="764" spans="14:15">
      <c r="N764" s="5" t="str">
        <f t="shared" si="12"/>
        <v/>
      </c>
      <c r="O764" s="5" t="str">
        <f t="shared" si="12"/>
        <v/>
      </c>
    </row>
    <row r="765" spans="14:15">
      <c r="N765" s="5" t="str">
        <f t="shared" si="12"/>
        <v/>
      </c>
      <c r="O765" s="5" t="str">
        <f t="shared" si="12"/>
        <v/>
      </c>
    </row>
    <row r="766" spans="14:15">
      <c r="N766" s="5" t="str">
        <f t="shared" si="12"/>
        <v/>
      </c>
      <c r="O766" s="5" t="str">
        <f t="shared" si="12"/>
        <v/>
      </c>
    </row>
    <row r="767" spans="14:15">
      <c r="N767" s="5" t="str">
        <f t="shared" si="12"/>
        <v/>
      </c>
      <c r="O767" s="5" t="str">
        <f t="shared" si="12"/>
        <v/>
      </c>
    </row>
    <row r="768" spans="14:15">
      <c r="N768" s="5" t="str">
        <f t="shared" si="12"/>
        <v/>
      </c>
      <c r="O768" s="5" t="str">
        <f t="shared" si="12"/>
        <v/>
      </c>
    </row>
    <row r="769" spans="14:15">
      <c r="N769" s="5" t="str">
        <f t="shared" si="12"/>
        <v/>
      </c>
      <c r="O769" s="5" t="str">
        <f t="shared" si="12"/>
        <v/>
      </c>
    </row>
    <row r="770" spans="14:15">
      <c r="N770" s="5" t="str">
        <f t="shared" si="12"/>
        <v/>
      </c>
      <c r="O770" s="5" t="str">
        <f t="shared" si="12"/>
        <v/>
      </c>
    </row>
    <row r="771" spans="14:15">
      <c r="N771" s="5" t="str">
        <f t="shared" si="12"/>
        <v/>
      </c>
      <c r="O771" s="5" t="str">
        <f t="shared" si="12"/>
        <v/>
      </c>
    </row>
    <row r="772" spans="14:15">
      <c r="N772" s="5" t="str">
        <f t="shared" si="12"/>
        <v/>
      </c>
      <c r="O772" s="5" t="str">
        <f t="shared" si="12"/>
        <v/>
      </c>
    </row>
    <row r="773" spans="14:15">
      <c r="N773" s="5" t="str">
        <f t="shared" si="12"/>
        <v/>
      </c>
      <c r="O773" s="5" t="str">
        <f t="shared" si="12"/>
        <v/>
      </c>
    </row>
    <row r="774" spans="14:15">
      <c r="N774" s="5" t="str">
        <f t="shared" si="12"/>
        <v/>
      </c>
      <c r="O774" s="5" t="str">
        <f t="shared" si="12"/>
        <v/>
      </c>
    </row>
    <row r="775" spans="14:15">
      <c r="N775" s="5" t="str">
        <f t="shared" si="12"/>
        <v/>
      </c>
      <c r="O775" s="5" t="str">
        <f t="shared" si="12"/>
        <v/>
      </c>
    </row>
    <row r="776" spans="14:15">
      <c r="N776" s="5" t="str">
        <f t="shared" si="12"/>
        <v/>
      </c>
      <c r="O776" s="5" t="str">
        <f t="shared" si="12"/>
        <v/>
      </c>
    </row>
    <row r="777" spans="14:15">
      <c r="N777" s="5" t="str">
        <f t="shared" si="12"/>
        <v/>
      </c>
      <c r="O777" s="5" t="str">
        <f t="shared" si="12"/>
        <v/>
      </c>
    </row>
    <row r="778" spans="14:15">
      <c r="N778" s="5" t="str">
        <f t="shared" si="12"/>
        <v/>
      </c>
      <c r="O778" s="5" t="str">
        <f t="shared" si="12"/>
        <v/>
      </c>
    </row>
    <row r="779" spans="14:15">
      <c r="N779" s="5" t="str">
        <f t="shared" si="12"/>
        <v/>
      </c>
      <c r="O779" s="5" t="str">
        <f t="shared" si="12"/>
        <v/>
      </c>
    </row>
    <row r="780" spans="14:15">
      <c r="N780" s="5" t="str">
        <f t="shared" si="12"/>
        <v/>
      </c>
      <c r="O780" s="5" t="str">
        <f t="shared" si="12"/>
        <v/>
      </c>
    </row>
    <row r="781" spans="14:15">
      <c r="N781" s="5" t="str">
        <f t="shared" si="12"/>
        <v/>
      </c>
      <c r="O781" s="5" t="str">
        <f t="shared" si="12"/>
        <v/>
      </c>
    </row>
    <row r="782" spans="14:15">
      <c r="N782" s="5" t="str">
        <f t="shared" si="12"/>
        <v/>
      </c>
      <c r="O782" s="5" t="str">
        <f t="shared" si="12"/>
        <v/>
      </c>
    </row>
    <row r="783" spans="14:15">
      <c r="N783" s="5" t="str">
        <f t="shared" si="12"/>
        <v/>
      </c>
      <c r="O783" s="5" t="str">
        <f t="shared" si="12"/>
        <v/>
      </c>
    </row>
    <row r="784" spans="14:15">
      <c r="N784" s="5" t="str">
        <f t="shared" si="12"/>
        <v/>
      </c>
      <c r="O784" s="5" t="str">
        <f t="shared" si="12"/>
        <v/>
      </c>
    </row>
    <row r="785" spans="14:15">
      <c r="N785" s="5" t="str">
        <f t="shared" si="12"/>
        <v/>
      </c>
      <c r="O785" s="5" t="str">
        <f t="shared" si="12"/>
        <v/>
      </c>
    </row>
    <row r="786" spans="14:15">
      <c r="N786" s="5" t="str">
        <f t="shared" si="12"/>
        <v/>
      </c>
      <c r="O786" s="5" t="str">
        <f t="shared" si="12"/>
        <v/>
      </c>
    </row>
    <row r="787" spans="14:15">
      <c r="N787" s="5" t="str">
        <f t="shared" si="12"/>
        <v/>
      </c>
      <c r="O787" s="5" t="str">
        <f t="shared" si="12"/>
        <v/>
      </c>
    </row>
    <row r="788" spans="14:15">
      <c r="N788" s="5" t="str">
        <f t="shared" si="12"/>
        <v/>
      </c>
      <c r="O788" s="5" t="str">
        <f t="shared" si="12"/>
        <v/>
      </c>
    </row>
    <row r="789" spans="14:15">
      <c r="N789" s="5" t="str">
        <f t="shared" si="12"/>
        <v/>
      </c>
      <c r="O789" s="5" t="str">
        <f t="shared" si="12"/>
        <v/>
      </c>
    </row>
    <row r="790" spans="14:15">
      <c r="N790" s="5" t="str">
        <f t="shared" ref="N790:O853" si="13">IF(SUM(B790,D790,F790,H790,J790,L790)&gt;0,SUM(B790,D790,F790,H790,J790,L790),TRIM(" ") )</f>
        <v/>
      </c>
      <c r="O790" s="5" t="str">
        <f t="shared" si="13"/>
        <v/>
      </c>
    </row>
    <row r="791" spans="14:15">
      <c r="N791" s="5" t="str">
        <f t="shared" si="13"/>
        <v/>
      </c>
      <c r="O791" s="5" t="str">
        <f t="shared" si="13"/>
        <v/>
      </c>
    </row>
    <row r="792" spans="14:15">
      <c r="N792" s="5" t="str">
        <f t="shared" si="13"/>
        <v/>
      </c>
      <c r="O792" s="5" t="str">
        <f t="shared" si="13"/>
        <v/>
      </c>
    </row>
    <row r="793" spans="14:15">
      <c r="N793" s="5" t="str">
        <f t="shared" si="13"/>
        <v/>
      </c>
      <c r="O793" s="5" t="str">
        <f t="shared" si="13"/>
        <v/>
      </c>
    </row>
    <row r="794" spans="14:15">
      <c r="N794" s="5" t="str">
        <f t="shared" si="13"/>
        <v/>
      </c>
      <c r="O794" s="5" t="str">
        <f t="shared" si="13"/>
        <v/>
      </c>
    </row>
    <row r="795" spans="14:15">
      <c r="N795" s="5" t="str">
        <f t="shared" si="13"/>
        <v/>
      </c>
      <c r="O795" s="5" t="str">
        <f t="shared" si="13"/>
        <v/>
      </c>
    </row>
    <row r="796" spans="14:15">
      <c r="N796" s="5" t="str">
        <f t="shared" si="13"/>
        <v/>
      </c>
      <c r="O796" s="5" t="str">
        <f t="shared" si="13"/>
        <v/>
      </c>
    </row>
    <row r="797" spans="14:15">
      <c r="N797" s="5" t="str">
        <f t="shared" si="13"/>
        <v/>
      </c>
      <c r="O797" s="5" t="str">
        <f t="shared" si="13"/>
        <v/>
      </c>
    </row>
    <row r="798" spans="14:15">
      <c r="N798" s="5" t="str">
        <f t="shared" si="13"/>
        <v/>
      </c>
      <c r="O798" s="5" t="str">
        <f t="shared" si="13"/>
        <v/>
      </c>
    </row>
    <row r="799" spans="14:15">
      <c r="N799" s="5" t="str">
        <f t="shared" si="13"/>
        <v/>
      </c>
      <c r="O799" s="5" t="str">
        <f t="shared" si="13"/>
        <v/>
      </c>
    </row>
    <row r="800" spans="14:15">
      <c r="N800" s="5" t="str">
        <f t="shared" si="13"/>
        <v/>
      </c>
      <c r="O800" s="5" t="str">
        <f t="shared" si="13"/>
        <v/>
      </c>
    </row>
    <row r="801" spans="14:15">
      <c r="N801" s="5" t="str">
        <f t="shared" si="13"/>
        <v/>
      </c>
      <c r="O801" s="5" t="str">
        <f t="shared" si="13"/>
        <v/>
      </c>
    </row>
    <row r="802" spans="14:15">
      <c r="N802" s="5" t="str">
        <f t="shared" si="13"/>
        <v/>
      </c>
      <c r="O802" s="5" t="str">
        <f t="shared" si="13"/>
        <v/>
      </c>
    </row>
    <row r="803" spans="14:15">
      <c r="N803" s="5" t="str">
        <f t="shared" si="13"/>
        <v/>
      </c>
      <c r="O803" s="5" t="str">
        <f t="shared" si="13"/>
        <v/>
      </c>
    </row>
    <row r="804" spans="14:15">
      <c r="N804" s="5" t="str">
        <f t="shared" si="13"/>
        <v/>
      </c>
      <c r="O804" s="5" t="str">
        <f t="shared" si="13"/>
        <v/>
      </c>
    </row>
    <row r="805" spans="14:15">
      <c r="N805" s="5" t="str">
        <f t="shared" si="13"/>
        <v/>
      </c>
      <c r="O805" s="5" t="str">
        <f t="shared" si="13"/>
        <v/>
      </c>
    </row>
    <row r="806" spans="14:15">
      <c r="N806" s="5" t="str">
        <f t="shared" si="13"/>
        <v/>
      </c>
      <c r="O806" s="5" t="str">
        <f t="shared" si="13"/>
        <v/>
      </c>
    </row>
    <row r="807" spans="14:15">
      <c r="N807" s="5" t="str">
        <f t="shared" si="13"/>
        <v/>
      </c>
      <c r="O807" s="5" t="str">
        <f t="shared" si="13"/>
        <v/>
      </c>
    </row>
    <row r="808" spans="14:15">
      <c r="N808" s="5" t="str">
        <f t="shared" si="13"/>
        <v/>
      </c>
      <c r="O808" s="5" t="str">
        <f t="shared" si="13"/>
        <v/>
      </c>
    </row>
    <row r="809" spans="14:15">
      <c r="N809" s="5" t="str">
        <f t="shared" si="13"/>
        <v/>
      </c>
      <c r="O809" s="5" t="str">
        <f t="shared" si="13"/>
        <v/>
      </c>
    </row>
    <row r="810" spans="14:15">
      <c r="N810" s="5" t="str">
        <f t="shared" si="13"/>
        <v/>
      </c>
      <c r="O810" s="5" t="str">
        <f t="shared" si="13"/>
        <v/>
      </c>
    </row>
    <row r="811" spans="14:15">
      <c r="N811" s="5" t="str">
        <f t="shared" si="13"/>
        <v/>
      </c>
      <c r="O811" s="5" t="str">
        <f t="shared" si="13"/>
        <v/>
      </c>
    </row>
    <row r="812" spans="14:15">
      <c r="N812" s="5" t="str">
        <f t="shared" si="13"/>
        <v/>
      </c>
      <c r="O812" s="5" t="str">
        <f t="shared" si="13"/>
        <v/>
      </c>
    </row>
    <row r="813" spans="14:15">
      <c r="N813" s="5" t="str">
        <f t="shared" si="13"/>
        <v/>
      </c>
      <c r="O813" s="5" t="str">
        <f t="shared" si="13"/>
        <v/>
      </c>
    </row>
    <row r="814" spans="14:15">
      <c r="N814" s="5" t="str">
        <f t="shared" si="13"/>
        <v/>
      </c>
      <c r="O814" s="5" t="str">
        <f t="shared" si="13"/>
        <v/>
      </c>
    </row>
    <row r="815" spans="14:15">
      <c r="N815" s="5" t="str">
        <f t="shared" si="13"/>
        <v/>
      </c>
      <c r="O815" s="5" t="str">
        <f t="shared" si="13"/>
        <v/>
      </c>
    </row>
    <row r="816" spans="14:15">
      <c r="N816" s="5" t="str">
        <f t="shared" si="13"/>
        <v/>
      </c>
      <c r="O816" s="5" t="str">
        <f t="shared" si="13"/>
        <v/>
      </c>
    </row>
    <row r="817" spans="14:15">
      <c r="N817" s="5" t="str">
        <f t="shared" si="13"/>
        <v/>
      </c>
      <c r="O817" s="5" t="str">
        <f t="shared" si="13"/>
        <v/>
      </c>
    </row>
    <row r="818" spans="14:15">
      <c r="N818" s="5" t="str">
        <f t="shared" si="13"/>
        <v/>
      </c>
      <c r="O818" s="5" t="str">
        <f t="shared" si="13"/>
        <v/>
      </c>
    </row>
    <row r="819" spans="14:15">
      <c r="N819" s="5" t="str">
        <f t="shared" si="13"/>
        <v/>
      </c>
      <c r="O819" s="5" t="str">
        <f t="shared" si="13"/>
        <v/>
      </c>
    </row>
    <row r="820" spans="14:15">
      <c r="N820" s="5" t="str">
        <f t="shared" si="13"/>
        <v/>
      </c>
      <c r="O820" s="5" t="str">
        <f t="shared" si="13"/>
        <v/>
      </c>
    </row>
    <row r="821" spans="14:15">
      <c r="N821" s="5" t="str">
        <f t="shared" si="13"/>
        <v/>
      </c>
      <c r="O821" s="5" t="str">
        <f t="shared" si="13"/>
        <v/>
      </c>
    </row>
    <row r="822" spans="14:15">
      <c r="N822" s="5" t="str">
        <f t="shared" si="13"/>
        <v/>
      </c>
      <c r="O822" s="5" t="str">
        <f t="shared" si="13"/>
        <v/>
      </c>
    </row>
    <row r="823" spans="14:15">
      <c r="N823" s="5" t="str">
        <f t="shared" si="13"/>
        <v/>
      </c>
      <c r="O823" s="5" t="str">
        <f t="shared" si="13"/>
        <v/>
      </c>
    </row>
    <row r="824" spans="14:15">
      <c r="N824" s="5" t="str">
        <f t="shared" si="13"/>
        <v/>
      </c>
      <c r="O824" s="5" t="str">
        <f t="shared" si="13"/>
        <v/>
      </c>
    </row>
    <row r="825" spans="14:15">
      <c r="N825" s="5" t="str">
        <f t="shared" si="13"/>
        <v/>
      </c>
      <c r="O825" s="5" t="str">
        <f t="shared" si="13"/>
        <v/>
      </c>
    </row>
    <row r="826" spans="14:15">
      <c r="N826" s="5" t="str">
        <f t="shared" si="13"/>
        <v/>
      </c>
      <c r="O826" s="5" t="str">
        <f t="shared" si="13"/>
        <v/>
      </c>
    </row>
    <row r="827" spans="14:15">
      <c r="N827" s="5" t="str">
        <f t="shared" si="13"/>
        <v/>
      </c>
      <c r="O827" s="5" t="str">
        <f t="shared" si="13"/>
        <v/>
      </c>
    </row>
    <row r="828" spans="14:15">
      <c r="N828" s="5" t="str">
        <f t="shared" si="13"/>
        <v/>
      </c>
      <c r="O828" s="5" t="str">
        <f t="shared" si="13"/>
        <v/>
      </c>
    </row>
    <row r="829" spans="14:15">
      <c r="N829" s="5" t="str">
        <f t="shared" si="13"/>
        <v/>
      </c>
      <c r="O829" s="5" t="str">
        <f t="shared" si="13"/>
        <v/>
      </c>
    </row>
    <row r="830" spans="14:15">
      <c r="N830" s="5" t="str">
        <f t="shared" si="13"/>
        <v/>
      </c>
      <c r="O830" s="5" t="str">
        <f t="shared" si="13"/>
        <v/>
      </c>
    </row>
    <row r="831" spans="14:15">
      <c r="N831" s="5" t="str">
        <f t="shared" si="13"/>
        <v/>
      </c>
      <c r="O831" s="5" t="str">
        <f t="shared" si="13"/>
        <v/>
      </c>
    </row>
    <row r="832" spans="14:15">
      <c r="N832" s="5" t="str">
        <f t="shared" si="13"/>
        <v/>
      </c>
      <c r="O832" s="5" t="str">
        <f t="shared" si="13"/>
        <v/>
      </c>
    </row>
    <row r="833" spans="14:15">
      <c r="N833" s="5" t="str">
        <f t="shared" si="13"/>
        <v/>
      </c>
      <c r="O833" s="5" t="str">
        <f t="shared" si="13"/>
        <v/>
      </c>
    </row>
    <row r="834" spans="14:15">
      <c r="N834" s="5" t="str">
        <f t="shared" si="13"/>
        <v/>
      </c>
      <c r="O834" s="5" t="str">
        <f t="shared" si="13"/>
        <v/>
      </c>
    </row>
    <row r="835" spans="14:15">
      <c r="N835" s="5" t="str">
        <f t="shared" si="13"/>
        <v/>
      </c>
      <c r="O835" s="5" t="str">
        <f t="shared" si="13"/>
        <v/>
      </c>
    </row>
    <row r="836" spans="14:15">
      <c r="N836" s="5" t="str">
        <f t="shared" si="13"/>
        <v/>
      </c>
      <c r="O836" s="5" t="str">
        <f t="shared" si="13"/>
        <v/>
      </c>
    </row>
    <row r="837" spans="14:15">
      <c r="N837" s="5" t="str">
        <f t="shared" si="13"/>
        <v/>
      </c>
      <c r="O837" s="5" t="str">
        <f t="shared" si="13"/>
        <v/>
      </c>
    </row>
    <row r="838" spans="14:15">
      <c r="N838" s="5" t="str">
        <f t="shared" si="13"/>
        <v/>
      </c>
      <c r="O838" s="5" t="str">
        <f t="shared" si="13"/>
        <v/>
      </c>
    </row>
    <row r="839" spans="14:15">
      <c r="N839" s="5" t="str">
        <f t="shared" si="13"/>
        <v/>
      </c>
      <c r="O839" s="5" t="str">
        <f t="shared" si="13"/>
        <v/>
      </c>
    </row>
    <row r="840" spans="14:15">
      <c r="N840" s="5" t="str">
        <f t="shared" si="13"/>
        <v/>
      </c>
      <c r="O840" s="5" t="str">
        <f t="shared" si="13"/>
        <v/>
      </c>
    </row>
    <row r="841" spans="14:15">
      <c r="N841" s="5" t="str">
        <f t="shared" si="13"/>
        <v/>
      </c>
      <c r="O841" s="5" t="str">
        <f t="shared" si="13"/>
        <v/>
      </c>
    </row>
    <row r="842" spans="14:15">
      <c r="N842" s="5" t="str">
        <f t="shared" si="13"/>
        <v/>
      </c>
      <c r="O842" s="5" t="str">
        <f t="shared" si="13"/>
        <v/>
      </c>
    </row>
    <row r="843" spans="14:15">
      <c r="N843" s="5" t="str">
        <f t="shared" si="13"/>
        <v/>
      </c>
      <c r="O843" s="5" t="str">
        <f t="shared" si="13"/>
        <v/>
      </c>
    </row>
    <row r="844" spans="14:15">
      <c r="N844" s="5" t="str">
        <f t="shared" si="13"/>
        <v/>
      </c>
      <c r="O844" s="5" t="str">
        <f t="shared" si="13"/>
        <v/>
      </c>
    </row>
    <row r="845" spans="14:15">
      <c r="N845" s="5" t="str">
        <f t="shared" si="13"/>
        <v/>
      </c>
      <c r="O845" s="5" t="str">
        <f t="shared" si="13"/>
        <v/>
      </c>
    </row>
    <row r="846" spans="14:15">
      <c r="N846" s="5" t="str">
        <f t="shared" si="13"/>
        <v/>
      </c>
      <c r="O846" s="5" t="str">
        <f t="shared" si="13"/>
        <v/>
      </c>
    </row>
    <row r="847" spans="14:15">
      <c r="N847" s="5" t="str">
        <f t="shared" si="13"/>
        <v/>
      </c>
      <c r="O847" s="5" t="str">
        <f t="shared" si="13"/>
        <v/>
      </c>
    </row>
    <row r="848" spans="14:15">
      <c r="N848" s="5" t="str">
        <f t="shared" si="13"/>
        <v/>
      </c>
      <c r="O848" s="5" t="str">
        <f t="shared" si="13"/>
        <v/>
      </c>
    </row>
    <row r="849" spans="14:15">
      <c r="N849" s="5" t="str">
        <f t="shared" si="13"/>
        <v/>
      </c>
      <c r="O849" s="5" t="str">
        <f t="shared" si="13"/>
        <v/>
      </c>
    </row>
    <row r="850" spans="14:15">
      <c r="N850" s="5" t="str">
        <f t="shared" si="13"/>
        <v/>
      </c>
      <c r="O850" s="5" t="str">
        <f t="shared" si="13"/>
        <v/>
      </c>
    </row>
    <row r="851" spans="14:15">
      <c r="N851" s="5" t="str">
        <f t="shared" si="13"/>
        <v/>
      </c>
      <c r="O851" s="5" t="str">
        <f t="shared" si="13"/>
        <v/>
      </c>
    </row>
    <row r="852" spans="14:15">
      <c r="N852" s="5" t="str">
        <f t="shared" si="13"/>
        <v/>
      </c>
      <c r="O852" s="5" t="str">
        <f t="shared" si="13"/>
        <v/>
      </c>
    </row>
    <row r="853" spans="14:15">
      <c r="N853" s="5" t="str">
        <f t="shared" si="13"/>
        <v/>
      </c>
      <c r="O853" s="5" t="str">
        <f t="shared" si="13"/>
        <v/>
      </c>
    </row>
    <row r="854" spans="14:15">
      <c r="N854" s="5" t="str">
        <f t="shared" ref="N854:O917" si="14">IF(SUM(B854,D854,F854,H854,J854,L854)&gt;0,SUM(B854,D854,F854,H854,J854,L854),TRIM(" ") )</f>
        <v/>
      </c>
      <c r="O854" s="5" t="str">
        <f t="shared" si="14"/>
        <v/>
      </c>
    </row>
    <row r="855" spans="14:15">
      <c r="N855" s="5" t="str">
        <f t="shared" si="14"/>
        <v/>
      </c>
      <c r="O855" s="5" t="str">
        <f t="shared" si="14"/>
        <v/>
      </c>
    </row>
    <row r="856" spans="14:15">
      <c r="N856" s="5" t="str">
        <f t="shared" si="14"/>
        <v/>
      </c>
      <c r="O856" s="5" t="str">
        <f t="shared" si="14"/>
        <v/>
      </c>
    </row>
    <row r="857" spans="14:15">
      <c r="N857" s="5" t="str">
        <f t="shared" si="14"/>
        <v/>
      </c>
      <c r="O857" s="5" t="str">
        <f t="shared" si="14"/>
        <v/>
      </c>
    </row>
    <row r="858" spans="14:15">
      <c r="N858" s="5" t="str">
        <f t="shared" si="14"/>
        <v/>
      </c>
      <c r="O858" s="5" t="str">
        <f t="shared" si="14"/>
        <v/>
      </c>
    </row>
    <row r="859" spans="14:15">
      <c r="N859" s="5" t="str">
        <f t="shared" si="14"/>
        <v/>
      </c>
      <c r="O859" s="5" t="str">
        <f t="shared" si="14"/>
        <v/>
      </c>
    </row>
    <row r="860" spans="14:15">
      <c r="N860" s="5" t="str">
        <f t="shared" si="14"/>
        <v/>
      </c>
      <c r="O860" s="5" t="str">
        <f t="shared" si="14"/>
        <v/>
      </c>
    </row>
    <row r="861" spans="14:15">
      <c r="N861" s="5" t="str">
        <f t="shared" si="14"/>
        <v/>
      </c>
      <c r="O861" s="5" t="str">
        <f t="shared" si="14"/>
        <v/>
      </c>
    </row>
    <row r="862" spans="14:15">
      <c r="N862" s="5" t="str">
        <f t="shared" si="14"/>
        <v/>
      </c>
      <c r="O862" s="5" t="str">
        <f t="shared" si="14"/>
        <v/>
      </c>
    </row>
    <row r="863" spans="14:15">
      <c r="N863" s="5" t="str">
        <f t="shared" si="14"/>
        <v/>
      </c>
      <c r="O863" s="5" t="str">
        <f t="shared" si="14"/>
        <v/>
      </c>
    </row>
    <row r="864" spans="14:15">
      <c r="N864" s="5" t="str">
        <f t="shared" si="14"/>
        <v/>
      </c>
      <c r="O864" s="5" t="str">
        <f t="shared" si="14"/>
        <v/>
      </c>
    </row>
    <row r="865" spans="14:15">
      <c r="N865" s="5" t="str">
        <f t="shared" si="14"/>
        <v/>
      </c>
      <c r="O865" s="5" t="str">
        <f t="shared" si="14"/>
        <v/>
      </c>
    </row>
    <row r="866" spans="14:15">
      <c r="N866" s="5" t="str">
        <f t="shared" si="14"/>
        <v/>
      </c>
      <c r="O866" s="5" t="str">
        <f t="shared" si="14"/>
        <v/>
      </c>
    </row>
    <row r="867" spans="14:15">
      <c r="N867" s="5" t="str">
        <f t="shared" si="14"/>
        <v/>
      </c>
      <c r="O867" s="5" t="str">
        <f t="shared" si="14"/>
        <v/>
      </c>
    </row>
    <row r="868" spans="14:15">
      <c r="N868" s="5" t="str">
        <f t="shared" si="14"/>
        <v/>
      </c>
      <c r="O868" s="5" t="str">
        <f t="shared" si="14"/>
        <v/>
      </c>
    </row>
    <row r="869" spans="14:15">
      <c r="N869" s="5" t="str">
        <f t="shared" si="14"/>
        <v/>
      </c>
      <c r="O869" s="5" t="str">
        <f t="shared" si="14"/>
        <v/>
      </c>
    </row>
    <row r="870" spans="14:15">
      <c r="N870" s="5" t="str">
        <f t="shared" si="14"/>
        <v/>
      </c>
      <c r="O870" s="5" t="str">
        <f t="shared" si="14"/>
        <v/>
      </c>
    </row>
    <row r="871" spans="14:15">
      <c r="N871" s="5" t="str">
        <f t="shared" si="14"/>
        <v/>
      </c>
      <c r="O871" s="5" t="str">
        <f t="shared" si="14"/>
        <v/>
      </c>
    </row>
    <row r="872" spans="14:15">
      <c r="N872" s="5" t="str">
        <f t="shared" si="14"/>
        <v/>
      </c>
      <c r="O872" s="5" t="str">
        <f t="shared" si="14"/>
        <v/>
      </c>
    </row>
    <row r="873" spans="14:15">
      <c r="N873" s="5" t="str">
        <f t="shared" si="14"/>
        <v/>
      </c>
      <c r="O873" s="5" t="str">
        <f t="shared" si="14"/>
        <v/>
      </c>
    </row>
    <row r="874" spans="14:15">
      <c r="N874" s="5" t="str">
        <f t="shared" si="14"/>
        <v/>
      </c>
      <c r="O874" s="5" t="str">
        <f t="shared" si="14"/>
        <v/>
      </c>
    </row>
    <row r="875" spans="14:15">
      <c r="N875" s="5" t="str">
        <f t="shared" si="14"/>
        <v/>
      </c>
      <c r="O875" s="5" t="str">
        <f t="shared" si="14"/>
        <v/>
      </c>
    </row>
    <row r="876" spans="14:15">
      <c r="N876" s="5" t="str">
        <f t="shared" si="14"/>
        <v/>
      </c>
      <c r="O876" s="5" t="str">
        <f t="shared" si="14"/>
        <v/>
      </c>
    </row>
    <row r="877" spans="14:15">
      <c r="N877" s="5" t="str">
        <f t="shared" si="14"/>
        <v/>
      </c>
      <c r="O877" s="5" t="str">
        <f t="shared" si="14"/>
        <v/>
      </c>
    </row>
    <row r="878" spans="14:15">
      <c r="N878" s="5" t="str">
        <f t="shared" si="14"/>
        <v/>
      </c>
      <c r="O878" s="5" t="str">
        <f t="shared" si="14"/>
        <v/>
      </c>
    </row>
    <row r="879" spans="14:15">
      <c r="N879" s="5" t="str">
        <f t="shared" si="14"/>
        <v/>
      </c>
      <c r="O879" s="5" t="str">
        <f t="shared" si="14"/>
        <v/>
      </c>
    </row>
    <row r="880" spans="14:15">
      <c r="N880" s="5" t="str">
        <f t="shared" si="14"/>
        <v/>
      </c>
      <c r="O880" s="5" t="str">
        <f t="shared" si="14"/>
        <v/>
      </c>
    </row>
    <row r="881" spans="14:15">
      <c r="N881" s="5" t="str">
        <f t="shared" si="14"/>
        <v/>
      </c>
      <c r="O881" s="5" t="str">
        <f t="shared" si="14"/>
        <v/>
      </c>
    </row>
    <row r="882" spans="14:15">
      <c r="N882" s="5" t="str">
        <f t="shared" si="14"/>
        <v/>
      </c>
      <c r="O882" s="5" t="str">
        <f t="shared" si="14"/>
        <v/>
      </c>
    </row>
    <row r="883" spans="14:15">
      <c r="N883" s="5" t="str">
        <f t="shared" si="14"/>
        <v/>
      </c>
      <c r="O883" s="5" t="str">
        <f t="shared" si="14"/>
        <v/>
      </c>
    </row>
    <row r="884" spans="14:15">
      <c r="N884" s="5" t="str">
        <f t="shared" si="14"/>
        <v/>
      </c>
      <c r="O884" s="5" t="str">
        <f t="shared" si="14"/>
        <v/>
      </c>
    </row>
    <row r="885" spans="14:15">
      <c r="N885" s="5" t="str">
        <f t="shared" si="14"/>
        <v/>
      </c>
      <c r="O885" s="5" t="str">
        <f t="shared" si="14"/>
        <v/>
      </c>
    </row>
    <row r="886" spans="14:15">
      <c r="N886" s="5" t="str">
        <f t="shared" si="14"/>
        <v/>
      </c>
      <c r="O886" s="5" t="str">
        <f t="shared" si="14"/>
        <v/>
      </c>
    </row>
    <row r="887" spans="14:15">
      <c r="N887" s="5" t="str">
        <f t="shared" si="14"/>
        <v/>
      </c>
      <c r="O887" s="5" t="str">
        <f t="shared" si="14"/>
        <v/>
      </c>
    </row>
    <row r="888" spans="14:15">
      <c r="N888" s="5" t="str">
        <f t="shared" si="14"/>
        <v/>
      </c>
      <c r="O888" s="5" t="str">
        <f t="shared" si="14"/>
        <v/>
      </c>
    </row>
    <row r="889" spans="14:15">
      <c r="N889" s="5" t="str">
        <f t="shared" si="14"/>
        <v/>
      </c>
      <c r="O889" s="5" t="str">
        <f t="shared" si="14"/>
        <v/>
      </c>
    </row>
    <row r="890" spans="14:15">
      <c r="N890" s="5" t="str">
        <f t="shared" si="14"/>
        <v/>
      </c>
      <c r="O890" s="5" t="str">
        <f t="shared" si="14"/>
        <v/>
      </c>
    </row>
    <row r="891" spans="14:15">
      <c r="N891" s="5" t="str">
        <f t="shared" si="14"/>
        <v/>
      </c>
      <c r="O891" s="5" t="str">
        <f t="shared" si="14"/>
        <v/>
      </c>
    </row>
    <row r="892" spans="14:15">
      <c r="N892" s="5" t="str">
        <f t="shared" si="14"/>
        <v/>
      </c>
      <c r="O892" s="5" t="str">
        <f t="shared" si="14"/>
        <v/>
      </c>
    </row>
    <row r="893" spans="14:15">
      <c r="N893" s="5" t="str">
        <f t="shared" si="14"/>
        <v/>
      </c>
      <c r="O893" s="5" t="str">
        <f t="shared" si="14"/>
        <v/>
      </c>
    </row>
    <row r="894" spans="14:15">
      <c r="N894" s="5" t="str">
        <f t="shared" si="14"/>
        <v/>
      </c>
      <c r="O894" s="5" t="str">
        <f t="shared" si="14"/>
        <v/>
      </c>
    </row>
    <row r="895" spans="14:15">
      <c r="N895" s="5" t="str">
        <f t="shared" si="14"/>
        <v/>
      </c>
      <c r="O895" s="5" t="str">
        <f t="shared" si="14"/>
        <v/>
      </c>
    </row>
    <row r="896" spans="14:15">
      <c r="N896" s="5" t="str">
        <f t="shared" si="14"/>
        <v/>
      </c>
      <c r="O896" s="5" t="str">
        <f t="shared" si="14"/>
        <v/>
      </c>
    </row>
    <row r="897" spans="14:15">
      <c r="N897" s="5" t="str">
        <f t="shared" si="14"/>
        <v/>
      </c>
      <c r="O897" s="5" t="str">
        <f t="shared" si="14"/>
        <v/>
      </c>
    </row>
    <row r="898" spans="14:15">
      <c r="N898" s="5" t="str">
        <f t="shared" si="14"/>
        <v/>
      </c>
      <c r="O898" s="5" t="str">
        <f t="shared" si="14"/>
        <v/>
      </c>
    </row>
    <row r="899" spans="14:15">
      <c r="N899" s="5" t="str">
        <f t="shared" si="14"/>
        <v/>
      </c>
      <c r="O899" s="5" t="str">
        <f t="shared" si="14"/>
        <v/>
      </c>
    </row>
    <row r="900" spans="14:15">
      <c r="N900" s="5" t="str">
        <f t="shared" si="14"/>
        <v/>
      </c>
      <c r="O900" s="5" t="str">
        <f t="shared" si="14"/>
        <v/>
      </c>
    </row>
    <row r="901" spans="14:15">
      <c r="N901" s="5" t="str">
        <f t="shared" si="14"/>
        <v/>
      </c>
      <c r="O901" s="5" t="str">
        <f t="shared" si="14"/>
        <v/>
      </c>
    </row>
    <row r="902" spans="14:15">
      <c r="N902" s="5" t="str">
        <f t="shared" si="14"/>
        <v/>
      </c>
      <c r="O902" s="5" t="str">
        <f t="shared" si="14"/>
        <v/>
      </c>
    </row>
    <row r="903" spans="14:15">
      <c r="N903" s="5" t="str">
        <f t="shared" si="14"/>
        <v/>
      </c>
      <c r="O903" s="5" t="str">
        <f t="shared" si="14"/>
        <v/>
      </c>
    </row>
    <row r="904" spans="14:15">
      <c r="N904" s="5" t="str">
        <f t="shared" si="14"/>
        <v/>
      </c>
      <c r="O904" s="5" t="str">
        <f t="shared" si="14"/>
        <v/>
      </c>
    </row>
    <row r="905" spans="14:15">
      <c r="N905" s="5" t="str">
        <f t="shared" si="14"/>
        <v/>
      </c>
      <c r="O905" s="5" t="str">
        <f t="shared" si="14"/>
        <v/>
      </c>
    </row>
    <row r="906" spans="14:15">
      <c r="N906" s="5" t="str">
        <f t="shared" si="14"/>
        <v/>
      </c>
      <c r="O906" s="5" t="str">
        <f t="shared" si="14"/>
        <v/>
      </c>
    </row>
    <row r="907" spans="14:15">
      <c r="N907" s="5" t="str">
        <f t="shared" si="14"/>
        <v/>
      </c>
      <c r="O907" s="5" t="str">
        <f t="shared" si="14"/>
        <v/>
      </c>
    </row>
    <row r="908" spans="14:15">
      <c r="N908" s="5" t="str">
        <f t="shared" si="14"/>
        <v/>
      </c>
      <c r="O908" s="5" t="str">
        <f t="shared" si="14"/>
        <v/>
      </c>
    </row>
    <row r="909" spans="14:15">
      <c r="N909" s="5" t="str">
        <f t="shared" si="14"/>
        <v/>
      </c>
      <c r="O909" s="5" t="str">
        <f t="shared" si="14"/>
        <v/>
      </c>
    </row>
    <row r="910" spans="14:15">
      <c r="N910" s="5" t="str">
        <f t="shared" si="14"/>
        <v/>
      </c>
      <c r="O910" s="5" t="str">
        <f t="shared" si="14"/>
        <v/>
      </c>
    </row>
    <row r="911" spans="14:15">
      <c r="N911" s="5" t="str">
        <f t="shared" si="14"/>
        <v/>
      </c>
      <c r="O911" s="5" t="str">
        <f t="shared" si="14"/>
        <v/>
      </c>
    </row>
    <row r="912" spans="14:15">
      <c r="N912" s="5" t="str">
        <f t="shared" si="14"/>
        <v/>
      </c>
      <c r="O912" s="5" t="str">
        <f t="shared" si="14"/>
        <v/>
      </c>
    </row>
    <row r="913" spans="14:15">
      <c r="N913" s="5" t="str">
        <f t="shared" si="14"/>
        <v/>
      </c>
      <c r="O913" s="5" t="str">
        <f t="shared" si="14"/>
        <v/>
      </c>
    </row>
    <row r="914" spans="14:15">
      <c r="N914" s="5" t="str">
        <f t="shared" si="14"/>
        <v/>
      </c>
      <c r="O914" s="5" t="str">
        <f t="shared" si="14"/>
        <v/>
      </c>
    </row>
    <row r="915" spans="14:15">
      <c r="N915" s="5" t="str">
        <f t="shared" si="14"/>
        <v/>
      </c>
      <c r="O915" s="5" t="str">
        <f t="shared" si="14"/>
        <v/>
      </c>
    </row>
    <row r="916" spans="14:15">
      <c r="N916" s="5" t="str">
        <f t="shared" si="14"/>
        <v/>
      </c>
      <c r="O916" s="5" t="str">
        <f t="shared" si="14"/>
        <v/>
      </c>
    </row>
    <row r="917" spans="14:15">
      <c r="N917" s="5" t="str">
        <f t="shared" si="14"/>
        <v/>
      </c>
      <c r="O917" s="5" t="str">
        <f t="shared" si="14"/>
        <v/>
      </c>
    </row>
    <row r="918" spans="14:15">
      <c r="N918" s="5" t="str">
        <f t="shared" ref="N918:O981" si="15">IF(SUM(B918,D918,F918,H918,J918,L918)&gt;0,SUM(B918,D918,F918,H918,J918,L918),TRIM(" ") )</f>
        <v/>
      </c>
      <c r="O918" s="5" t="str">
        <f t="shared" si="15"/>
        <v/>
      </c>
    </row>
    <row r="919" spans="14:15">
      <c r="N919" s="5" t="str">
        <f t="shared" si="15"/>
        <v/>
      </c>
      <c r="O919" s="5" t="str">
        <f t="shared" si="15"/>
        <v/>
      </c>
    </row>
    <row r="920" spans="14:15">
      <c r="N920" s="5" t="str">
        <f t="shared" si="15"/>
        <v/>
      </c>
      <c r="O920" s="5" t="str">
        <f t="shared" si="15"/>
        <v/>
      </c>
    </row>
    <row r="921" spans="14:15">
      <c r="N921" s="5" t="str">
        <f t="shared" si="15"/>
        <v/>
      </c>
      <c r="O921" s="5" t="str">
        <f t="shared" si="15"/>
        <v/>
      </c>
    </row>
    <row r="922" spans="14:15">
      <c r="N922" s="5" t="str">
        <f t="shared" si="15"/>
        <v/>
      </c>
      <c r="O922" s="5" t="str">
        <f t="shared" si="15"/>
        <v/>
      </c>
    </row>
    <row r="923" spans="14:15">
      <c r="N923" s="5" t="str">
        <f t="shared" si="15"/>
        <v/>
      </c>
      <c r="O923" s="5" t="str">
        <f t="shared" si="15"/>
        <v/>
      </c>
    </row>
    <row r="924" spans="14:15">
      <c r="N924" s="5" t="str">
        <f t="shared" si="15"/>
        <v/>
      </c>
      <c r="O924" s="5" t="str">
        <f t="shared" si="15"/>
        <v/>
      </c>
    </row>
    <row r="925" spans="14:15">
      <c r="N925" s="5" t="str">
        <f t="shared" si="15"/>
        <v/>
      </c>
      <c r="O925" s="5" t="str">
        <f t="shared" si="15"/>
        <v/>
      </c>
    </row>
    <row r="926" spans="14:15">
      <c r="N926" s="5" t="str">
        <f t="shared" si="15"/>
        <v/>
      </c>
      <c r="O926" s="5" t="str">
        <f t="shared" si="15"/>
        <v/>
      </c>
    </row>
    <row r="927" spans="14:15">
      <c r="N927" s="5" t="str">
        <f t="shared" si="15"/>
        <v/>
      </c>
      <c r="O927" s="5" t="str">
        <f t="shared" si="15"/>
        <v/>
      </c>
    </row>
    <row r="928" spans="14:15">
      <c r="N928" s="5" t="str">
        <f t="shared" si="15"/>
        <v/>
      </c>
      <c r="O928" s="5" t="str">
        <f t="shared" si="15"/>
        <v/>
      </c>
    </row>
    <row r="929" spans="14:15">
      <c r="N929" s="5" t="str">
        <f t="shared" si="15"/>
        <v/>
      </c>
      <c r="O929" s="5" t="str">
        <f t="shared" si="15"/>
        <v/>
      </c>
    </row>
    <row r="930" spans="14:15">
      <c r="N930" s="5" t="str">
        <f t="shared" si="15"/>
        <v/>
      </c>
      <c r="O930" s="5" t="str">
        <f t="shared" si="15"/>
        <v/>
      </c>
    </row>
    <row r="931" spans="14:15">
      <c r="N931" s="5" t="str">
        <f t="shared" si="15"/>
        <v/>
      </c>
      <c r="O931" s="5" t="str">
        <f t="shared" si="15"/>
        <v/>
      </c>
    </row>
    <row r="932" spans="14:15">
      <c r="N932" s="5" t="str">
        <f t="shared" si="15"/>
        <v/>
      </c>
      <c r="O932" s="5" t="str">
        <f t="shared" si="15"/>
        <v/>
      </c>
    </row>
    <row r="933" spans="14:15">
      <c r="N933" s="5" t="str">
        <f t="shared" si="15"/>
        <v/>
      </c>
      <c r="O933" s="5" t="str">
        <f t="shared" si="15"/>
        <v/>
      </c>
    </row>
    <row r="934" spans="14:15">
      <c r="N934" s="5" t="str">
        <f t="shared" si="15"/>
        <v/>
      </c>
      <c r="O934" s="5" t="str">
        <f t="shared" si="15"/>
        <v/>
      </c>
    </row>
    <row r="935" spans="14:15">
      <c r="N935" s="5" t="str">
        <f t="shared" si="15"/>
        <v/>
      </c>
      <c r="O935" s="5" t="str">
        <f t="shared" si="15"/>
        <v/>
      </c>
    </row>
    <row r="936" spans="14:15">
      <c r="N936" s="5" t="str">
        <f t="shared" si="15"/>
        <v/>
      </c>
      <c r="O936" s="5" t="str">
        <f t="shared" si="15"/>
        <v/>
      </c>
    </row>
    <row r="937" spans="14:15">
      <c r="N937" s="5" t="str">
        <f t="shared" si="15"/>
        <v/>
      </c>
      <c r="O937" s="5" t="str">
        <f t="shared" si="15"/>
        <v/>
      </c>
    </row>
    <row r="938" spans="14:15">
      <c r="N938" s="5" t="str">
        <f t="shared" si="15"/>
        <v/>
      </c>
      <c r="O938" s="5" t="str">
        <f t="shared" si="15"/>
        <v/>
      </c>
    </row>
    <row r="939" spans="14:15">
      <c r="N939" s="5" t="str">
        <f t="shared" si="15"/>
        <v/>
      </c>
      <c r="O939" s="5" t="str">
        <f t="shared" si="15"/>
        <v/>
      </c>
    </row>
    <row r="940" spans="14:15">
      <c r="N940" s="5" t="str">
        <f t="shared" si="15"/>
        <v/>
      </c>
      <c r="O940" s="5" t="str">
        <f t="shared" si="15"/>
        <v/>
      </c>
    </row>
    <row r="941" spans="14:15">
      <c r="N941" s="5" t="str">
        <f t="shared" si="15"/>
        <v/>
      </c>
      <c r="O941" s="5" t="str">
        <f t="shared" si="15"/>
        <v/>
      </c>
    </row>
    <row r="942" spans="14:15">
      <c r="N942" s="5" t="str">
        <f t="shared" si="15"/>
        <v/>
      </c>
      <c r="O942" s="5" t="str">
        <f t="shared" si="15"/>
        <v/>
      </c>
    </row>
    <row r="943" spans="14:15">
      <c r="N943" s="5" t="str">
        <f t="shared" si="15"/>
        <v/>
      </c>
      <c r="O943" s="5" t="str">
        <f t="shared" si="15"/>
        <v/>
      </c>
    </row>
    <row r="944" spans="14:15">
      <c r="N944" s="5" t="str">
        <f t="shared" si="15"/>
        <v/>
      </c>
      <c r="O944" s="5" t="str">
        <f t="shared" si="15"/>
        <v/>
      </c>
    </row>
    <row r="945" spans="14:15">
      <c r="N945" s="5" t="str">
        <f t="shared" si="15"/>
        <v/>
      </c>
      <c r="O945" s="5" t="str">
        <f t="shared" si="15"/>
        <v/>
      </c>
    </row>
    <row r="946" spans="14:15">
      <c r="N946" s="5" t="str">
        <f t="shared" si="15"/>
        <v/>
      </c>
      <c r="O946" s="5" t="str">
        <f t="shared" si="15"/>
        <v/>
      </c>
    </row>
    <row r="947" spans="14:15">
      <c r="N947" s="5" t="str">
        <f t="shared" si="15"/>
        <v/>
      </c>
      <c r="O947" s="5" t="str">
        <f t="shared" si="15"/>
        <v/>
      </c>
    </row>
    <row r="948" spans="14:15">
      <c r="N948" s="5" t="str">
        <f t="shared" si="15"/>
        <v/>
      </c>
      <c r="O948" s="5" t="str">
        <f t="shared" si="15"/>
        <v/>
      </c>
    </row>
    <row r="949" spans="14:15">
      <c r="N949" s="5" t="str">
        <f t="shared" si="15"/>
        <v/>
      </c>
      <c r="O949" s="5" t="str">
        <f t="shared" si="15"/>
        <v/>
      </c>
    </row>
    <row r="950" spans="14:15">
      <c r="N950" s="5" t="str">
        <f t="shared" si="15"/>
        <v/>
      </c>
      <c r="O950" s="5" t="str">
        <f t="shared" si="15"/>
        <v/>
      </c>
    </row>
    <row r="951" spans="14:15">
      <c r="N951" s="5" t="str">
        <f t="shared" si="15"/>
        <v/>
      </c>
      <c r="O951" s="5" t="str">
        <f t="shared" si="15"/>
        <v/>
      </c>
    </row>
    <row r="952" spans="14:15">
      <c r="N952" s="5" t="str">
        <f t="shared" si="15"/>
        <v/>
      </c>
      <c r="O952" s="5" t="str">
        <f t="shared" si="15"/>
        <v/>
      </c>
    </row>
    <row r="953" spans="14:15">
      <c r="N953" s="5" t="str">
        <f t="shared" si="15"/>
        <v/>
      </c>
      <c r="O953" s="5" t="str">
        <f t="shared" si="15"/>
        <v/>
      </c>
    </row>
    <row r="954" spans="14:15">
      <c r="N954" s="5" t="str">
        <f t="shared" si="15"/>
        <v/>
      </c>
      <c r="O954" s="5" t="str">
        <f t="shared" si="15"/>
        <v/>
      </c>
    </row>
    <row r="955" spans="14:15">
      <c r="N955" s="5" t="str">
        <f t="shared" si="15"/>
        <v/>
      </c>
      <c r="O955" s="5" t="str">
        <f t="shared" si="15"/>
        <v/>
      </c>
    </row>
    <row r="956" spans="14:15">
      <c r="N956" s="5" t="str">
        <f t="shared" si="15"/>
        <v/>
      </c>
      <c r="O956" s="5" t="str">
        <f t="shared" si="15"/>
        <v/>
      </c>
    </row>
    <row r="957" spans="14:15">
      <c r="N957" s="5" t="str">
        <f t="shared" si="15"/>
        <v/>
      </c>
      <c r="O957" s="5" t="str">
        <f t="shared" si="15"/>
        <v/>
      </c>
    </row>
    <row r="958" spans="14:15">
      <c r="N958" s="5" t="str">
        <f t="shared" si="15"/>
        <v/>
      </c>
      <c r="O958" s="5" t="str">
        <f t="shared" si="15"/>
        <v/>
      </c>
    </row>
    <row r="959" spans="14:15">
      <c r="N959" s="5" t="str">
        <f t="shared" si="15"/>
        <v/>
      </c>
      <c r="O959" s="5" t="str">
        <f t="shared" si="15"/>
        <v/>
      </c>
    </row>
    <row r="960" spans="14:15">
      <c r="N960" s="5" t="str">
        <f t="shared" si="15"/>
        <v/>
      </c>
      <c r="O960" s="5" t="str">
        <f t="shared" si="15"/>
        <v/>
      </c>
    </row>
    <row r="961" spans="14:15">
      <c r="N961" s="5" t="str">
        <f t="shared" si="15"/>
        <v/>
      </c>
      <c r="O961" s="5" t="str">
        <f t="shared" si="15"/>
        <v/>
      </c>
    </row>
    <row r="962" spans="14:15">
      <c r="N962" s="5" t="str">
        <f t="shared" si="15"/>
        <v/>
      </c>
      <c r="O962" s="5" t="str">
        <f t="shared" si="15"/>
        <v/>
      </c>
    </row>
    <row r="963" spans="14:15">
      <c r="N963" s="5" t="str">
        <f t="shared" si="15"/>
        <v/>
      </c>
      <c r="O963" s="5" t="str">
        <f t="shared" si="15"/>
        <v/>
      </c>
    </row>
    <row r="964" spans="14:15">
      <c r="N964" s="5" t="str">
        <f t="shared" si="15"/>
        <v/>
      </c>
      <c r="O964" s="5" t="str">
        <f t="shared" si="15"/>
        <v/>
      </c>
    </row>
    <row r="965" spans="14:15">
      <c r="N965" s="5" t="str">
        <f t="shared" si="15"/>
        <v/>
      </c>
      <c r="O965" s="5" t="str">
        <f t="shared" si="15"/>
        <v/>
      </c>
    </row>
    <row r="966" spans="14:15">
      <c r="N966" s="5" t="str">
        <f t="shared" si="15"/>
        <v/>
      </c>
      <c r="O966" s="5" t="str">
        <f t="shared" si="15"/>
        <v/>
      </c>
    </row>
    <row r="967" spans="14:15">
      <c r="N967" s="5" t="str">
        <f t="shared" si="15"/>
        <v/>
      </c>
      <c r="O967" s="5" t="str">
        <f t="shared" si="15"/>
        <v/>
      </c>
    </row>
    <row r="968" spans="14:15">
      <c r="N968" s="5" t="str">
        <f t="shared" si="15"/>
        <v/>
      </c>
      <c r="O968" s="5" t="str">
        <f t="shared" si="15"/>
        <v/>
      </c>
    </row>
    <row r="969" spans="14:15">
      <c r="N969" s="5" t="str">
        <f t="shared" si="15"/>
        <v/>
      </c>
      <c r="O969" s="5" t="str">
        <f t="shared" si="15"/>
        <v/>
      </c>
    </row>
    <row r="970" spans="14:15">
      <c r="N970" s="5" t="str">
        <f t="shared" si="15"/>
        <v/>
      </c>
      <c r="O970" s="5" t="str">
        <f t="shared" si="15"/>
        <v/>
      </c>
    </row>
    <row r="971" spans="14:15">
      <c r="N971" s="5" t="str">
        <f t="shared" si="15"/>
        <v/>
      </c>
      <c r="O971" s="5" t="str">
        <f t="shared" si="15"/>
        <v/>
      </c>
    </row>
    <row r="972" spans="14:15">
      <c r="N972" s="5" t="str">
        <f t="shared" si="15"/>
        <v/>
      </c>
      <c r="O972" s="5" t="str">
        <f t="shared" si="15"/>
        <v/>
      </c>
    </row>
    <row r="973" spans="14:15">
      <c r="N973" s="5" t="str">
        <f t="shared" si="15"/>
        <v/>
      </c>
      <c r="O973" s="5" t="str">
        <f t="shared" si="15"/>
        <v/>
      </c>
    </row>
    <row r="974" spans="14:15">
      <c r="N974" s="5" t="str">
        <f t="shared" si="15"/>
        <v/>
      </c>
      <c r="O974" s="5" t="str">
        <f t="shared" si="15"/>
        <v/>
      </c>
    </row>
    <row r="975" spans="14:15">
      <c r="N975" s="5" t="str">
        <f t="shared" si="15"/>
        <v/>
      </c>
      <c r="O975" s="5" t="str">
        <f t="shared" si="15"/>
        <v/>
      </c>
    </row>
    <row r="976" spans="14:15">
      <c r="N976" s="5" t="str">
        <f t="shared" si="15"/>
        <v/>
      </c>
      <c r="O976" s="5" t="str">
        <f t="shared" si="15"/>
        <v/>
      </c>
    </row>
    <row r="977" spans="14:15">
      <c r="N977" s="5" t="str">
        <f t="shared" si="15"/>
        <v/>
      </c>
      <c r="O977" s="5" t="str">
        <f t="shared" si="15"/>
        <v/>
      </c>
    </row>
    <row r="978" spans="14:15">
      <c r="N978" s="5" t="str">
        <f t="shared" si="15"/>
        <v/>
      </c>
      <c r="O978" s="5" t="str">
        <f t="shared" si="15"/>
        <v/>
      </c>
    </row>
    <row r="979" spans="14:15">
      <c r="N979" s="5" t="str">
        <f t="shared" si="15"/>
        <v/>
      </c>
      <c r="O979" s="5" t="str">
        <f t="shared" si="15"/>
        <v/>
      </c>
    </row>
    <row r="980" spans="14:15">
      <c r="N980" s="5" t="str">
        <f t="shared" si="15"/>
        <v/>
      </c>
      <c r="O980" s="5" t="str">
        <f t="shared" si="15"/>
        <v/>
      </c>
    </row>
    <row r="981" spans="14:15">
      <c r="N981" s="5" t="str">
        <f t="shared" si="15"/>
        <v/>
      </c>
      <c r="O981" s="5" t="str">
        <f t="shared" si="15"/>
        <v/>
      </c>
    </row>
    <row r="982" spans="14:15">
      <c r="N982" s="5" t="str">
        <f t="shared" ref="N982:O1045" si="16">IF(SUM(B982,D982,F982,H982,J982,L982)&gt;0,SUM(B982,D982,F982,H982,J982,L982),TRIM(" ") )</f>
        <v/>
      </c>
      <c r="O982" s="5" t="str">
        <f t="shared" si="16"/>
        <v/>
      </c>
    </row>
    <row r="983" spans="14:15">
      <c r="N983" s="5" t="str">
        <f t="shared" si="16"/>
        <v/>
      </c>
      <c r="O983" s="5" t="str">
        <f t="shared" si="16"/>
        <v/>
      </c>
    </row>
    <row r="984" spans="14:15">
      <c r="N984" s="5" t="str">
        <f t="shared" si="16"/>
        <v/>
      </c>
      <c r="O984" s="5" t="str">
        <f t="shared" si="16"/>
        <v/>
      </c>
    </row>
    <row r="985" spans="14:15">
      <c r="N985" s="5" t="str">
        <f t="shared" si="16"/>
        <v/>
      </c>
      <c r="O985" s="5" t="str">
        <f t="shared" si="16"/>
        <v/>
      </c>
    </row>
    <row r="986" spans="14:15">
      <c r="N986" s="5" t="str">
        <f t="shared" si="16"/>
        <v/>
      </c>
      <c r="O986" s="5" t="str">
        <f t="shared" si="16"/>
        <v/>
      </c>
    </row>
    <row r="987" spans="14:15">
      <c r="N987" s="5" t="str">
        <f t="shared" si="16"/>
        <v/>
      </c>
      <c r="O987" s="5" t="str">
        <f t="shared" si="16"/>
        <v/>
      </c>
    </row>
    <row r="988" spans="14:15">
      <c r="N988" s="5" t="str">
        <f t="shared" si="16"/>
        <v/>
      </c>
      <c r="O988" s="5" t="str">
        <f t="shared" si="16"/>
        <v/>
      </c>
    </row>
    <row r="989" spans="14:15">
      <c r="N989" s="5" t="str">
        <f t="shared" si="16"/>
        <v/>
      </c>
      <c r="O989" s="5" t="str">
        <f t="shared" si="16"/>
        <v/>
      </c>
    </row>
    <row r="990" spans="14:15">
      <c r="N990" s="5" t="str">
        <f t="shared" si="16"/>
        <v/>
      </c>
      <c r="O990" s="5" t="str">
        <f t="shared" si="16"/>
        <v/>
      </c>
    </row>
    <row r="991" spans="14:15">
      <c r="N991" s="5" t="str">
        <f t="shared" si="16"/>
        <v/>
      </c>
      <c r="O991" s="5" t="str">
        <f t="shared" si="16"/>
        <v/>
      </c>
    </row>
    <row r="992" spans="14:15">
      <c r="N992" s="5" t="str">
        <f t="shared" si="16"/>
        <v/>
      </c>
      <c r="O992" s="5" t="str">
        <f t="shared" si="16"/>
        <v/>
      </c>
    </row>
    <row r="993" spans="14:15">
      <c r="N993" s="5" t="str">
        <f t="shared" si="16"/>
        <v/>
      </c>
      <c r="O993" s="5" t="str">
        <f t="shared" si="16"/>
        <v/>
      </c>
    </row>
    <row r="994" spans="14:15">
      <c r="N994" s="5" t="str">
        <f t="shared" si="16"/>
        <v/>
      </c>
      <c r="O994" s="5" t="str">
        <f t="shared" si="16"/>
        <v/>
      </c>
    </row>
    <row r="995" spans="14:15">
      <c r="N995" s="5" t="str">
        <f t="shared" si="16"/>
        <v/>
      </c>
      <c r="O995" s="5" t="str">
        <f t="shared" si="16"/>
        <v/>
      </c>
    </row>
    <row r="996" spans="14:15">
      <c r="N996" s="5" t="str">
        <f t="shared" si="16"/>
        <v/>
      </c>
      <c r="O996" s="5" t="str">
        <f t="shared" si="16"/>
        <v/>
      </c>
    </row>
    <row r="997" spans="14:15">
      <c r="N997" s="5" t="str">
        <f t="shared" si="16"/>
        <v/>
      </c>
      <c r="O997" s="5" t="str">
        <f t="shared" si="16"/>
        <v/>
      </c>
    </row>
    <row r="998" spans="14:15">
      <c r="N998" s="5" t="str">
        <f t="shared" si="16"/>
        <v/>
      </c>
      <c r="O998" s="5" t="str">
        <f t="shared" si="16"/>
        <v/>
      </c>
    </row>
    <row r="999" spans="14:15">
      <c r="N999" s="5" t="str">
        <f t="shared" si="16"/>
        <v/>
      </c>
      <c r="O999" s="5" t="str">
        <f t="shared" si="16"/>
        <v/>
      </c>
    </row>
    <row r="1000" spans="14:15">
      <c r="N1000" s="5" t="str">
        <f t="shared" si="16"/>
        <v/>
      </c>
      <c r="O1000" s="5" t="str">
        <f t="shared" si="16"/>
        <v/>
      </c>
    </row>
    <row r="1001" spans="14:15">
      <c r="N1001" s="5" t="str">
        <f t="shared" si="16"/>
        <v/>
      </c>
      <c r="O1001" s="5" t="str">
        <f t="shared" si="16"/>
        <v/>
      </c>
    </row>
    <row r="1002" spans="14:15">
      <c r="N1002" s="5" t="str">
        <f t="shared" si="16"/>
        <v/>
      </c>
      <c r="O1002" s="5" t="str">
        <f t="shared" si="16"/>
        <v/>
      </c>
    </row>
    <row r="1003" spans="14:15">
      <c r="N1003" s="5" t="str">
        <f t="shared" si="16"/>
        <v/>
      </c>
      <c r="O1003" s="5" t="str">
        <f t="shared" si="16"/>
        <v/>
      </c>
    </row>
    <row r="1004" spans="14:15">
      <c r="N1004" s="5" t="str">
        <f t="shared" si="16"/>
        <v/>
      </c>
      <c r="O1004" s="5" t="str">
        <f t="shared" si="16"/>
        <v/>
      </c>
    </row>
    <row r="1005" spans="14:15">
      <c r="N1005" s="5" t="str">
        <f t="shared" si="16"/>
        <v/>
      </c>
      <c r="O1005" s="5" t="str">
        <f t="shared" si="16"/>
        <v/>
      </c>
    </row>
    <row r="1006" spans="14:15">
      <c r="N1006" s="5" t="str">
        <f t="shared" si="16"/>
        <v/>
      </c>
      <c r="O1006" s="5" t="str">
        <f t="shared" si="16"/>
        <v/>
      </c>
    </row>
    <row r="1007" spans="14:15">
      <c r="N1007" s="5" t="str">
        <f t="shared" si="16"/>
        <v/>
      </c>
      <c r="O1007" s="5" t="str">
        <f t="shared" si="16"/>
        <v/>
      </c>
    </row>
    <row r="1008" spans="14:15">
      <c r="N1008" s="5" t="str">
        <f t="shared" si="16"/>
        <v/>
      </c>
      <c r="O1008" s="5" t="str">
        <f t="shared" si="16"/>
        <v/>
      </c>
    </row>
    <row r="1009" spans="14:15">
      <c r="N1009" s="5" t="str">
        <f t="shared" si="16"/>
        <v/>
      </c>
      <c r="O1009" s="5" t="str">
        <f t="shared" si="16"/>
        <v/>
      </c>
    </row>
    <row r="1010" spans="14:15">
      <c r="N1010" s="5" t="str">
        <f t="shared" si="16"/>
        <v/>
      </c>
      <c r="O1010" s="5" t="str">
        <f t="shared" si="16"/>
        <v/>
      </c>
    </row>
    <row r="1011" spans="14:15">
      <c r="N1011" s="5" t="str">
        <f t="shared" si="16"/>
        <v/>
      </c>
      <c r="O1011" s="5" t="str">
        <f t="shared" si="16"/>
        <v/>
      </c>
    </row>
    <row r="1012" spans="14:15">
      <c r="N1012" s="5" t="str">
        <f t="shared" si="16"/>
        <v/>
      </c>
      <c r="O1012" s="5" t="str">
        <f t="shared" si="16"/>
        <v/>
      </c>
    </row>
    <row r="1013" spans="14:15">
      <c r="N1013" s="5" t="str">
        <f t="shared" si="16"/>
        <v/>
      </c>
      <c r="O1013" s="5" t="str">
        <f t="shared" si="16"/>
        <v/>
      </c>
    </row>
    <row r="1014" spans="14:15">
      <c r="N1014" s="5" t="str">
        <f t="shared" si="16"/>
        <v/>
      </c>
      <c r="O1014" s="5" t="str">
        <f t="shared" si="16"/>
        <v/>
      </c>
    </row>
    <row r="1015" spans="14:15">
      <c r="N1015" s="5" t="str">
        <f t="shared" si="16"/>
        <v/>
      </c>
      <c r="O1015" s="5" t="str">
        <f t="shared" si="16"/>
        <v/>
      </c>
    </row>
    <row r="1016" spans="14:15">
      <c r="N1016" s="5" t="str">
        <f t="shared" si="16"/>
        <v/>
      </c>
      <c r="O1016" s="5" t="str">
        <f t="shared" si="16"/>
        <v/>
      </c>
    </row>
    <row r="1017" spans="14:15">
      <c r="N1017" s="5" t="str">
        <f t="shared" si="16"/>
        <v/>
      </c>
      <c r="O1017" s="5" t="str">
        <f t="shared" si="16"/>
        <v/>
      </c>
    </row>
    <row r="1018" spans="14:15">
      <c r="N1018" s="5" t="str">
        <f t="shared" si="16"/>
        <v/>
      </c>
      <c r="O1018" s="5" t="str">
        <f t="shared" si="16"/>
        <v/>
      </c>
    </row>
    <row r="1019" spans="14:15">
      <c r="N1019" s="5" t="str">
        <f t="shared" si="16"/>
        <v/>
      </c>
      <c r="O1019" s="5" t="str">
        <f t="shared" si="16"/>
        <v/>
      </c>
    </row>
    <row r="1020" spans="14:15">
      <c r="N1020" s="5" t="str">
        <f t="shared" si="16"/>
        <v/>
      </c>
      <c r="O1020" s="5" t="str">
        <f t="shared" si="16"/>
        <v/>
      </c>
    </row>
    <row r="1021" spans="14:15">
      <c r="N1021" s="5" t="str">
        <f t="shared" si="16"/>
        <v/>
      </c>
      <c r="O1021" s="5" t="str">
        <f t="shared" si="16"/>
        <v/>
      </c>
    </row>
    <row r="1022" spans="14:15">
      <c r="N1022" s="5" t="str">
        <f t="shared" si="16"/>
        <v/>
      </c>
      <c r="O1022" s="5" t="str">
        <f t="shared" si="16"/>
        <v/>
      </c>
    </row>
    <row r="1023" spans="14:15">
      <c r="N1023" s="5" t="str">
        <f t="shared" si="16"/>
        <v/>
      </c>
      <c r="O1023" s="5" t="str">
        <f t="shared" si="16"/>
        <v/>
      </c>
    </row>
    <row r="1024" spans="14:15">
      <c r="N1024" s="5" t="str">
        <f t="shared" si="16"/>
        <v/>
      </c>
      <c r="O1024" s="5" t="str">
        <f t="shared" si="16"/>
        <v/>
      </c>
    </row>
    <row r="1025" spans="14:15">
      <c r="N1025" s="5" t="str">
        <f t="shared" si="16"/>
        <v/>
      </c>
      <c r="O1025" s="5" t="str">
        <f t="shared" si="16"/>
        <v/>
      </c>
    </row>
    <row r="1026" spans="14:15">
      <c r="N1026" s="5" t="str">
        <f t="shared" si="16"/>
        <v/>
      </c>
      <c r="O1026" s="5" t="str">
        <f t="shared" si="16"/>
        <v/>
      </c>
    </row>
    <row r="1027" spans="14:15">
      <c r="N1027" s="5" t="str">
        <f t="shared" si="16"/>
        <v/>
      </c>
      <c r="O1027" s="5" t="str">
        <f t="shared" si="16"/>
        <v/>
      </c>
    </row>
    <row r="1028" spans="14:15">
      <c r="N1028" s="5" t="str">
        <f t="shared" si="16"/>
        <v/>
      </c>
      <c r="O1028" s="5" t="str">
        <f t="shared" si="16"/>
        <v/>
      </c>
    </row>
    <row r="1029" spans="14:15">
      <c r="N1029" s="5" t="str">
        <f t="shared" si="16"/>
        <v/>
      </c>
      <c r="O1029" s="5" t="str">
        <f t="shared" si="16"/>
        <v/>
      </c>
    </row>
    <row r="1030" spans="14:15">
      <c r="N1030" s="5" t="str">
        <f t="shared" si="16"/>
        <v/>
      </c>
      <c r="O1030" s="5" t="str">
        <f t="shared" si="16"/>
        <v/>
      </c>
    </row>
    <row r="1031" spans="14:15">
      <c r="N1031" s="5" t="str">
        <f t="shared" si="16"/>
        <v/>
      </c>
      <c r="O1031" s="5" t="str">
        <f t="shared" si="16"/>
        <v/>
      </c>
    </row>
    <row r="1032" spans="14:15">
      <c r="N1032" s="5" t="str">
        <f t="shared" si="16"/>
        <v/>
      </c>
      <c r="O1032" s="5" t="str">
        <f t="shared" si="16"/>
        <v/>
      </c>
    </row>
    <row r="1033" spans="14:15">
      <c r="N1033" s="5" t="str">
        <f t="shared" si="16"/>
        <v/>
      </c>
      <c r="O1033" s="5" t="str">
        <f t="shared" si="16"/>
        <v/>
      </c>
    </row>
    <row r="1034" spans="14:15">
      <c r="N1034" s="5" t="str">
        <f t="shared" si="16"/>
        <v/>
      </c>
      <c r="O1034" s="5" t="str">
        <f t="shared" si="16"/>
        <v/>
      </c>
    </row>
    <row r="1035" spans="14:15">
      <c r="N1035" s="5" t="str">
        <f t="shared" si="16"/>
        <v/>
      </c>
      <c r="O1035" s="5" t="str">
        <f t="shared" si="16"/>
        <v/>
      </c>
    </row>
    <row r="1036" spans="14:15">
      <c r="N1036" s="5" t="str">
        <f t="shared" si="16"/>
        <v/>
      </c>
      <c r="O1036" s="5" t="str">
        <f t="shared" si="16"/>
        <v/>
      </c>
    </row>
    <row r="1037" spans="14:15">
      <c r="N1037" s="5" t="str">
        <f t="shared" si="16"/>
        <v/>
      </c>
      <c r="O1037" s="5" t="str">
        <f t="shared" si="16"/>
        <v/>
      </c>
    </row>
    <row r="1038" spans="14:15">
      <c r="N1038" s="5" t="str">
        <f t="shared" si="16"/>
        <v/>
      </c>
      <c r="O1038" s="5" t="str">
        <f t="shared" si="16"/>
        <v/>
      </c>
    </row>
    <row r="1039" spans="14:15">
      <c r="N1039" s="5" t="str">
        <f t="shared" si="16"/>
        <v/>
      </c>
      <c r="O1039" s="5" t="str">
        <f t="shared" si="16"/>
        <v/>
      </c>
    </row>
    <row r="1040" spans="14:15">
      <c r="N1040" s="5" t="str">
        <f t="shared" si="16"/>
        <v/>
      </c>
      <c r="O1040" s="5" t="str">
        <f t="shared" si="16"/>
        <v/>
      </c>
    </row>
    <row r="1041" spans="14:15">
      <c r="N1041" s="5" t="str">
        <f t="shared" si="16"/>
        <v/>
      </c>
      <c r="O1041" s="5" t="str">
        <f t="shared" si="16"/>
        <v/>
      </c>
    </row>
    <row r="1042" spans="14:15">
      <c r="N1042" s="5" t="str">
        <f t="shared" si="16"/>
        <v/>
      </c>
      <c r="O1042" s="5" t="str">
        <f t="shared" si="16"/>
        <v/>
      </c>
    </row>
    <row r="1043" spans="14:15">
      <c r="N1043" s="5" t="str">
        <f t="shared" si="16"/>
        <v/>
      </c>
      <c r="O1043" s="5" t="str">
        <f t="shared" si="16"/>
        <v/>
      </c>
    </row>
    <row r="1044" spans="14:15">
      <c r="N1044" s="5" t="str">
        <f t="shared" si="16"/>
        <v/>
      </c>
      <c r="O1044" s="5" t="str">
        <f t="shared" si="16"/>
        <v/>
      </c>
    </row>
    <row r="1045" spans="14:15">
      <c r="N1045" s="5" t="str">
        <f t="shared" si="16"/>
        <v/>
      </c>
      <c r="O1045" s="5" t="str">
        <f t="shared" si="16"/>
        <v/>
      </c>
    </row>
    <row r="1046" spans="14:15">
      <c r="N1046" s="5" t="str">
        <f t="shared" ref="N1046:O1109" si="17">IF(SUM(B1046,D1046,F1046,H1046,J1046,L1046)&gt;0,SUM(B1046,D1046,F1046,H1046,J1046,L1046),TRIM(" ") )</f>
        <v/>
      </c>
      <c r="O1046" s="5" t="str">
        <f t="shared" si="17"/>
        <v/>
      </c>
    </row>
    <row r="1047" spans="14:15">
      <c r="N1047" s="5" t="str">
        <f t="shared" si="17"/>
        <v/>
      </c>
      <c r="O1047" s="5" t="str">
        <f t="shared" si="17"/>
        <v/>
      </c>
    </row>
    <row r="1048" spans="14:15">
      <c r="N1048" s="5" t="str">
        <f t="shared" si="17"/>
        <v/>
      </c>
      <c r="O1048" s="5" t="str">
        <f t="shared" si="17"/>
        <v/>
      </c>
    </row>
    <row r="1049" spans="14:15">
      <c r="N1049" s="5" t="str">
        <f t="shared" si="17"/>
        <v/>
      </c>
      <c r="O1049" s="5" t="str">
        <f t="shared" si="17"/>
        <v/>
      </c>
    </row>
    <row r="1050" spans="14:15">
      <c r="N1050" s="5" t="str">
        <f t="shared" si="17"/>
        <v/>
      </c>
      <c r="O1050" s="5" t="str">
        <f t="shared" si="17"/>
        <v/>
      </c>
    </row>
    <row r="1051" spans="14:15">
      <c r="N1051" s="5" t="str">
        <f t="shared" si="17"/>
        <v/>
      </c>
      <c r="O1051" s="5" t="str">
        <f t="shared" si="17"/>
        <v/>
      </c>
    </row>
    <row r="1052" spans="14:15">
      <c r="N1052" s="5" t="str">
        <f t="shared" si="17"/>
        <v/>
      </c>
      <c r="O1052" s="5" t="str">
        <f t="shared" si="17"/>
        <v/>
      </c>
    </row>
    <row r="1053" spans="14:15">
      <c r="N1053" s="5" t="str">
        <f t="shared" si="17"/>
        <v/>
      </c>
      <c r="O1053" s="5" t="str">
        <f t="shared" si="17"/>
        <v/>
      </c>
    </row>
    <row r="1054" spans="14:15">
      <c r="N1054" s="5" t="str">
        <f t="shared" si="17"/>
        <v/>
      </c>
      <c r="O1054" s="5" t="str">
        <f t="shared" si="17"/>
        <v/>
      </c>
    </row>
    <row r="1055" spans="14:15">
      <c r="N1055" s="5" t="str">
        <f t="shared" si="17"/>
        <v/>
      </c>
      <c r="O1055" s="5" t="str">
        <f t="shared" si="17"/>
        <v/>
      </c>
    </row>
    <row r="1056" spans="14:15">
      <c r="N1056" s="5" t="str">
        <f t="shared" si="17"/>
        <v/>
      </c>
      <c r="O1056" s="5" t="str">
        <f t="shared" si="17"/>
        <v/>
      </c>
    </row>
    <row r="1057" spans="14:15">
      <c r="N1057" s="5" t="str">
        <f t="shared" si="17"/>
        <v/>
      </c>
      <c r="O1057" s="5" t="str">
        <f t="shared" si="17"/>
        <v/>
      </c>
    </row>
    <row r="1058" spans="14:15">
      <c r="N1058" s="5" t="str">
        <f t="shared" si="17"/>
        <v/>
      </c>
      <c r="O1058" s="5" t="str">
        <f t="shared" si="17"/>
        <v/>
      </c>
    </row>
    <row r="1059" spans="14:15">
      <c r="N1059" s="5" t="str">
        <f t="shared" si="17"/>
        <v/>
      </c>
      <c r="O1059" s="5" t="str">
        <f t="shared" si="17"/>
        <v/>
      </c>
    </row>
    <row r="1060" spans="14:15">
      <c r="N1060" s="5" t="str">
        <f t="shared" si="17"/>
        <v/>
      </c>
      <c r="O1060" s="5" t="str">
        <f t="shared" si="17"/>
        <v/>
      </c>
    </row>
    <row r="1061" spans="14:15">
      <c r="N1061" s="5" t="str">
        <f t="shared" si="17"/>
        <v/>
      </c>
      <c r="O1061" s="5" t="str">
        <f t="shared" si="17"/>
        <v/>
      </c>
    </row>
    <row r="1062" spans="14:15">
      <c r="N1062" s="5" t="str">
        <f t="shared" si="17"/>
        <v/>
      </c>
      <c r="O1062" s="5" t="str">
        <f t="shared" si="17"/>
        <v/>
      </c>
    </row>
    <row r="1063" spans="14:15">
      <c r="N1063" s="5" t="str">
        <f t="shared" si="17"/>
        <v/>
      </c>
      <c r="O1063" s="5" t="str">
        <f t="shared" si="17"/>
        <v/>
      </c>
    </row>
    <row r="1064" spans="14:15">
      <c r="N1064" s="5" t="str">
        <f t="shared" si="17"/>
        <v/>
      </c>
      <c r="O1064" s="5" t="str">
        <f t="shared" si="17"/>
        <v/>
      </c>
    </row>
    <row r="1065" spans="14:15">
      <c r="N1065" s="5" t="str">
        <f t="shared" si="17"/>
        <v/>
      </c>
      <c r="O1065" s="5" t="str">
        <f t="shared" si="17"/>
        <v/>
      </c>
    </row>
    <row r="1066" spans="14:15">
      <c r="N1066" s="5" t="str">
        <f t="shared" si="17"/>
        <v/>
      </c>
      <c r="O1066" s="5" t="str">
        <f t="shared" si="17"/>
        <v/>
      </c>
    </row>
    <row r="1067" spans="14:15">
      <c r="N1067" s="5" t="str">
        <f t="shared" si="17"/>
        <v/>
      </c>
      <c r="O1067" s="5" t="str">
        <f t="shared" si="17"/>
        <v/>
      </c>
    </row>
    <row r="1068" spans="14:15">
      <c r="N1068" s="5" t="str">
        <f t="shared" si="17"/>
        <v/>
      </c>
      <c r="O1068" s="5" t="str">
        <f t="shared" si="17"/>
        <v/>
      </c>
    </row>
    <row r="1069" spans="14:15">
      <c r="N1069" s="5" t="str">
        <f t="shared" si="17"/>
        <v/>
      </c>
      <c r="O1069" s="5" t="str">
        <f t="shared" si="17"/>
        <v/>
      </c>
    </row>
    <row r="1070" spans="14:15">
      <c r="N1070" s="5" t="str">
        <f t="shared" si="17"/>
        <v/>
      </c>
      <c r="O1070" s="5" t="str">
        <f t="shared" si="17"/>
        <v/>
      </c>
    </row>
    <row r="1071" spans="14:15">
      <c r="N1071" s="5" t="str">
        <f t="shared" si="17"/>
        <v/>
      </c>
      <c r="O1071" s="5" t="str">
        <f t="shared" si="17"/>
        <v/>
      </c>
    </row>
    <row r="1072" spans="14:15">
      <c r="N1072" s="5" t="str">
        <f t="shared" si="17"/>
        <v/>
      </c>
      <c r="O1072" s="5" t="str">
        <f t="shared" si="17"/>
        <v/>
      </c>
    </row>
    <row r="1073" spans="14:15">
      <c r="N1073" s="5" t="str">
        <f t="shared" si="17"/>
        <v/>
      </c>
      <c r="O1073" s="5" t="str">
        <f t="shared" si="17"/>
        <v/>
      </c>
    </row>
    <row r="1074" spans="14:15">
      <c r="N1074" s="5" t="str">
        <f t="shared" si="17"/>
        <v/>
      </c>
      <c r="O1074" s="5" t="str">
        <f t="shared" si="17"/>
        <v/>
      </c>
    </row>
    <row r="1075" spans="14:15">
      <c r="N1075" s="5" t="str">
        <f t="shared" si="17"/>
        <v/>
      </c>
      <c r="O1075" s="5" t="str">
        <f t="shared" si="17"/>
        <v/>
      </c>
    </row>
    <row r="1076" spans="14:15">
      <c r="N1076" s="5" t="str">
        <f t="shared" si="17"/>
        <v/>
      </c>
      <c r="O1076" s="5" t="str">
        <f t="shared" si="17"/>
        <v/>
      </c>
    </row>
    <row r="1077" spans="14:15">
      <c r="N1077" s="5" t="str">
        <f t="shared" si="17"/>
        <v/>
      </c>
      <c r="O1077" s="5" t="str">
        <f t="shared" si="17"/>
        <v/>
      </c>
    </row>
    <row r="1078" spans="14:15">
      <c r="N1078" s="5" t="str">
        <f t="shared" si="17"/>
        <v/>
      </c>
      <c r="O1078" s="5" t="str">
        <f t="shared" si="17"/>
        <v/>
      </c>
    </row>
    <row r="1079" spans="14:15">
      <c r="N1079" s="5" t="str">
        <f t="shared" si="17"/>
        <v/>
      </c>
      <c r="O1079" s="5" t="str">
        <f t="shared" si="17"/>
        <v/>
      </c>
    </row>
    <row r="1080" spans="14:15">
      <c r="N1080" s="5" t="str">
        <f t="shared" si="17"/>
        <v/>
      </c>
      <c r="O1080" s="5" t="str">
        <f t="shared" si="17"/>
        <v/>
      </c>
    </row>
    <row r="1081" spans="14:15">
      <c r="N1081" s="5" t="str">
        <f t="shared" si="17"/>
        <v/>
      </c>
      <c r="O1081" s="5" t="str">
        <f t="shared" si="17"/>
        <v/>
      </c>
    </row>
    <row r="1082" spans="14:15">
      <c r="N1082" s="5" t="str">
        <f t="shared" si="17"/>
        <v/>
      </c>
      <c r="O1082" s="5" t="str">
        <f t="shared" si="17"/>
        <v/>
      </c>
    </row>
    <row r="1083" spans="14:15">
      <c r="N1083" s="5" t="str">
        <f t="shared" si="17"/>
        <v/>
      </c>
      <c r="O1083" s="5" t="str">
        <f t="shared" si="17"/>
        <v/>
      </c>
    </row>
    <row r="1084" spans="14:15">
      <c r="N1084" s="5" t="str">
        <f t="shared" si="17"/>
        <v/>
      </c>
      <c r="O1084" s="5" t="str">
        <f t="shared" si="17"/>
        <v/>
      </c>
    </row>
    <row r="1085" spans="14:15">
      <c r="N1085" s="5" t="str">
        <f t="shared" si="17"/>
        <v/>
      </c>
      <c r="O1085" s="5" t="str">
        <f t="shared" si="17"/>
        <v/>
      </c>
    </row>
    <row r="1086" spans="14:15">
      <c r="N1086" s="5" t="str">
        <f t="shared" si="17"/>
        <v/>
      </c>
      <c r="O1086" s="5" t="str">
        <f t="shared" si="17"/>
        <v/>
      </c>
    </row>
    <row r="1087" spans="14:15">
      <c r="N1087" s="5" t="str">
        <f t="shared" si="17"/>
        <v/>
      </c>
      <c r="O1087" s="5" t="str">
        <f t="shared" si="17"/>
        <v/>
      </c>
    </row>
    <row r="1088" spans="14:15">
      <c r="N1088" s="5" t="str">
        <f t="shared" si="17"/>
        <v/>
      </c>
      <c r="O1088" s="5" t="str">
        <f t="shared" si="17"/>
        <v/>
      </c>
    </row>
    <row r="1089" spans="14:15">
      <c r="N1089" s="5" t="str">
        <f t="shared" si="17"/>
        <v/>
      </c>
      <c r="O1089" s="5" t="str">
        <f t="shared" si="17"/>
        <v/>
      </c>
    </row>
    <row r="1090" spans="14:15">
      <c r="N1090" s="5" t="str">
        <f t="shared" si="17"/>
        <v/>
      </c>
      <c r="O1090" s="5" t="str">
        <f t="shared" si="17"/>
        <v/>
      </c>
    </row>
    <row r="1091" spans="14:15">
      <c r="N1091" s="5" t="str">
        <f t="shared" si="17"/>
        <v/>
      </c>
      <c r="O1091" s="5" t="str">
        <f t="shared" si="17"/>
        <v/>
      </c>
    </row>
    <row r="1092" spans="14:15">
      <c r="N1092" s="5" t="str">
        <f t="shared" si="17"/>
        <v/>
      </c>
      <c r="O1092" s="5" t="str">
        <f t="shared" si="17"/>
        <v/>
      </c>
    </row>
    <row r="1093" spans="14:15">
      <c r="N1093" s="5" t="str">
        <f t="shared" si="17"/>
        <v/>
      </c>
      <c r="O1093" s="5" t="str">
        <f t="shared" si="17"/>
        <v/>
      </c>
    </row>
    <row r="1094" spans="14:15">
      <c r="N1094" s="5" t="str">
        <f t="shared" si="17"/>
        <v/>
      </c>
      <c r="O1094" s="5" t="str">
        <f t="shared" si="17"/>
        <v/>
      </c>
    </row>
    <row r="1095" spans="14:15">
      <c r="N1095" s="5" t="str">
        <f t="shared" si="17"/>
        <v/>
      </c>
      <c r="O1095" s="5" t="str">
        <f t="shared" si="17"/>
        <v/>
      </c>
    </row>
    <row r="1096" spans="14:15">
      <c r="N1096" s="5" t="str">
        <f t="shared" si="17"/>
        <v/>
      </c>
      <c r="O1096" s="5" t="str">
        <f t="shared" si="17"/>
        <v/>
      </c>
    </row>
    <row r="1097" spans="14:15">
      <c r="N1097" s="5" t="str">
        <f t="shared" si="17"/>
        <v/>
      </c>
      <c r="O1097" s="5" t="str">
        <f t="shared" si="17"/>
        <v/>
      </c>
    </row>
    <row r="1098" spans="14:15">
      <c r="N1098" s="5" t="str">
        <f t="shared" si="17"/>
        <v/>
      </c>
      <c r="O1098" s="5" t="str">
        <f t="shared" si="17"/>
        <v/>
      </c>
    </row>
    <row r="1099" spans="14:15">
      <c r="N1099" s="5" t="str">
        <f t="shared" si="17"/>
        <v/>
      </c>
      <c r="O1099" s="5" t="str">
        <f t="shared" si="17"/>
        <v/>
      </c>
    </row>
    <row r="1100" spans="14:15">
      <c r="N1100" s="5" t="str">
        <f t="shared" si="17"/>
        <v/>
      </c>
      <c r="O1100" s="5" t="str">
        <f t="shared" si="17"/>
        <v/>
      </c>
    </row>
    <row r="1101" spans="14:15">
      <c r="N1101" s="5" t="str">
        <f t="shared" si="17"/>
        <v/>
      </c>
      <c r="O1101" s="5" t="str">
        <f t="shared" si="17"/>
        <v/>
      </c>
    </row>
    <row r="1102" spans="14:15">
      <c r="N1102" s="5" t="str">
        <f t="shared" si="17"/>
        <v/>
      </c>
      <c r="O1102" s="5" t="str">
        <f t="shared" si="17"/>
        <v/>
      </c>
    </row>
    <row r="1103" spans="14:15">
      <c r="N1103" s="5" t="str">
        <f t="shared" si="17"/>
        <v/>
      </c>
      <c r="O1103" s="5" t="str">
        <f t="shared" si="17"/>
        <v/>
      </c>
    </row>
    <row r="1104" spans="14:15">
      <c r="N1104" s="5" t="str">
        <f t="shared" si="17"/>
        <v/>
      </c>
      <c r="O1104" s="5" t="str">
        <f t="shared" si="17"/>
        <v/>
      </c>
    </row>
    <row r="1105" spans="14:15">
      <c r="N1105" s="5" t="str">
        <f t="shared" si="17"/>
        <v/>
      </c>
      <c r="O1105" s="5" t="str">
        <f t="shared" si="17"/>
        <v/>
      </c>
    </row>
    <row r="1106" spans="14:15">
      <c r="N1106" s="5" t="str">
        <f t="shared" si="17"/>
        <v/>
      </c>
      <c r="O1106" s="5" t="str">
        <f t="shared" si="17"/>
        <v/>
      </c>
    </row>
    <row r="1107" spans="14:15">
      <c r="N1107" s="5" t="str">
        <f t="shared" si="17"/>
        <v/>
      </c>
      <c r="O1107" s="5" t="str">
        <f t="shared" si="17"/>
        <v/>
      </c>
    </row>
    <row r="1108" spans="14:15">
      <c r="N1108" s="5" t="str">
        <f t="shared" si="17"/>
        <v/>
      </c>
      <c r="O1108" s="5" t="str">
        <f t="shared" si="17"/>
        <v/>
      </c>
    </row>
    <row r="1109" spans="14:15">
      <c r="N1109" s="5" t="str">
        <f t="shared" si="17"/>
        <v/>
      </c>
      <c r="O1109" s="5" t="str">
        <f t="shared" si="17"/>
        <v/>
      </c>
    </row>
    <row r="1110" spans="14:15">
      <c r="N1110" s="5" t="str">
        <f t="shared" ref="N1110:O1173" si="18">IF(SUM(B1110,D1110,F1110,H1110,J1110,L1110)&gt;0,SUM(B1110,D1110,F1110,H1110,J1110,L1110),TRIM(" ") )</f>
        <v/>
      </c>
      <c r="O1110" s="5" t="str">
        <f t="shared" si="18"/>
        <v/>
      </c>
    </row>
    <row r="1111" spans="14:15">
      <c r="N1111" s="5" t="str">
        <f t="shared" si="18"/>
        <v/>
      </c>
      <c r="O1111" s="5" t="str">
        <f t="shared" si="18"/>
        <v/>
      </c>
    </row>
    <row r="1112" spans="14:15">
      <c r="N1112" s="5" t="str">
        <f t="shared" si="18"/>
        <v/>
      </c>
      <c r="O1112" s="5" t="str">
        <f t="shared" si="18"/>
        <v/>
      </c>
    </row>
    <row r="1113" spans="14:15">
      <c r="N1113" s="5" t="str">
        <f t="shared" si="18"/>
        <v/>
      </c>
      <c r="O1113" s="5" t="str">
        <f t="shared" si="18"/>
        <v/>
      </c>
    </row>
    <row r="1114" spans="14:15">
      <c r="N1114" s="5" t="str">
        <f t="shared" si="18"/>
        <v/>
      </c>
      <c r="O1114" s="5" t="str">
        <f t="shared" si="18"/>
        <v/>
      </c>
    </row>
    <row r="1115" spans="14:15">
      <c r="N1115" s="5" t="str">
        <f t="shared" si="18"/>
        <v/>
      </c>
      <c r="O1115" s="5" t="str">
        <f t="shared" si="18"/>
        <v/>
      </c>
    </row>
    <row r="1116" spans="14:15">
      <c r="N1116" s="5" t="str">
        <f t="shared" si="18"/>
        <v/>
      </c>
      <c r="O1116" s="5" t="str">
        <f t="shared" si="18"/>
        <v/>
      </c>
    </row>
    <row r="1117" spans="14:15">
      <c r="N1117" s="5" t="str">
        <f t="shared" si="18"/>
        <v/>
      </c>
      <c r="O1117" s="5" t="str">
        <f t="shared" si="18"/>
        <v/>
      </c>
    </row>
    <row r="1118" spans="14:15">
      <c r="N1118" s="5" t="str">
        <f t="shared" si="18"/>
        <v/>
      </c>
      <c r="O1118" s="5" t="str">
        <f t="shared" si="18"/>
        <v/>
      </c>
    </row>
    <row r="1119" spans="14:15">
      <c r="N1119" s="5" t="str">
        <f t="shared" si="18"/>
        <v/>
      </c>
      <c r="O1119" s="5" t="str">
        <f t="shared" si="18"/>
        <v/>
      </c>
    </row>
    <row r="1120" spans="14:15">
      <c r="N1120" s="5" t="str">
        <f t="shared" si="18"/>
        <v/>
      </c>
      <c r="O1120" s="5" t="str">
        <f t="shared" si="18"/>
        <v/>
      </c>
    </row>
    <row r="1121" spans="14:15">
      <c r="N1121" s="5" t="str">
        <f t="shared" si="18"/>
        <v/>
      </c>
      <c r="O1121" s="5" t="str">
        <f t="shared" si="18"/>
        <v/>
      </c>
    </row>
    <row r="1122" spans="14:15">
      <c r="N1122" s="5" t="str">
        <f t="shared" si="18"/>
        <v/>
      </c>
      <c r="O1122" s="5" t="str">
        <f t="shared" si="18"/>
        <v/>
      </c>
    </row>
    <row r="1123" spans="14:15">
      <c r="N1123" s="5" t="str">
        <f t="shared" si="18"/>
        <v/>
      </c>
      <c r="O1123" s="5" t="str">
        <f t="shared" si="18"/>
        <v/>
      </c>
    </row>
    <row r="1124" spans="14:15">
      <c r="N1124" s="5" t="str">
        <f t="shared" si="18"/>
        <v/>
      </c>
      <c r="O1124" s="5" t="str">
        <f t="shared" si="18"/>
        <v/>
      </c>
    </row>
    <row r="1125" spans="14:15">
      <c r="N1125" s="5" t="str">
        <f t="shared" si="18"/>
        <v/>
      </c>
      <c r="O1125" s="5" t="str">
        <f t="shared" si="18"/>
        <v/>
      </c>
    </row>
    <row r="1126" spans="14:15">
      <c r="N1126" s="5" t="str">
        <f t="shared" si="18"/>
        <v/>
      </c>
      <c r="O1126" s="5" t="str">
        <f t="shared" si="18"/>
        <v/>
      </c>
    </row>
    <row r="1127" spans="14:15">
      <c r="N1127" s="5" t="str">
        <f t="shared" si="18"/>
        <v/>
      </c>
      <c r="O1127" s="5" t="str">
        <f t="shared" si="18"/>
        <v/>
      </c>
    </row>
    <row r="1128" spans="14:15">
      <c r="N1128" s="5" t="str">
        <f t="shared" si="18"/>
        <v/>
      </c>
      <c r="O1128" s="5" t="str">
        <f t="shared" si="18"/>
        <v/>
      </c>
    </row>
    <row r="1129" spans="14:15">
      <c r="N1129" s="5" t="str">
        <f t="shared" si="18"/>
        <v/>
      </c>
      <c r="O1129" s="5" t="str">
        <f t="shared" si="18"/>
        <v/>
      </c>
    </row>
    <row r="1130" spans="14:15">
      <c r="N1130" s="5" t="str">
        <f t="shared" si="18"/>
        <v/>
      </c>
      <c r="O1130" s="5" t="str">
        <f t="shared" si="18"/>
        <v/>
      </c>
    </row>
    <row r="1131" spans="14:15">
      <c r="N1131" s="5" t="str">
        <f t="shared" si="18"/>
        <v/>
      </c>
      <c r="O1131" s="5" t="str">
        <f t="shared" si="18"/>
        <v/>
      </c>
    </row>
    <row r="1132" spans="14:15">
      <c r="N1132" s="5" t="str">
        <f t="shared" si="18"/>
        <v/>
      </c>
      <c r="O1132" s="5" t="str">
        <f t="shared" si="18"/>
        <v/>
      </c>
    </row>
    <row r="1133" spans="14:15">
      <c r="N1133" s="5" t="str">
        <f t="shared" si="18"/>
        <v/>
      </c>
      <c r="O1133" s="5" t="str">
        <f t="shared" si="18"/>
        <v/>
      </c>
    </row>
    <row r="1134" spans="14:15">
      <c r="N1134" s="5" t="str">
        <f t="shared" si="18"/>
        <v/>
      </c>
      <c r="O1134" s="5" t="str">
        <f t="shared" si="18"/>
        <v/>
      </c>
    </row>
    <row r="1135" spans="14:15">
      <c r="N1135" s="5" t="str">
        <f t="shared" si="18"/>
        <v/>
      </c>
      <c r="O1135" s="5" t="str">
        <f t="shared" si="18"/>
        <v/>
      </c>
    </row>
    <row r="1136" spans="14:15">
      <c r="N1136" s="5" t="str">
        <f t="shared" si="18"/>
        <v/>
      </c>
      <c r="O1136" s="5" t="str">
        <f t="shared" si="18"/>
        <v/>
      </c>
    </row>
    <row r="1137" spans="14:15">
      <c r="N1137" s="5" t="str">
        <f t="shared" si="18"/>
        <v/>
      </c>
      <c r="O1137" s="5" t="str">
        <f t="shared" si="18"/>
        <v/>
      </c>
    </row>
    <row r="1138" spans="14:15">
      <c r="N1138" s="5" t="str">
        <f t="shared" si="18"/>
        <v/>
      </c>
      <c r="O1138" s="5" t="str">
        <f t="shared" si="18"/>
        <v/>
      </c>
    </row>
    <row r="1139" spans="14:15">
      <c r="N1139" s="5" t="str">
        <f t="shared" si="18"/>
        <v/>
      </c>
      <c r="O1139" s="5" t="str">
        <f t="shared" si="18"/>
        <v/>
      </c>
    </row>
    <row r="1140" spans="14:15">
      <c r="N1140" s="5" t="str">
        <f t="shared" si="18"/>
        <v/>
      </c>
      <c r="O1140" s="5" t="str">
        <f t="shared" si="18"/>
        <v/>
      </c>
    </row>
    <row r="1141" spans="14:15">
      <c r="N1141" s="5" t="str">
        <f t="shared" si="18"/>
        <v/>
      </c>
      <c r="O1141" s="5" t="str">
        <f t="shared" si="18"/>
        <v/>
      </c>
    </row>
    <row r="1142" spans="14:15">
      <c r="N1142" s="5" t="str">
        <f t="shared" si="18"/>
        <v/>
      </c>
      <c r="O1142" s="5" t="str">
        <f t="shared" si="18"/>
        <v/>
      </c>
    </row>
    <row r="1143" spans="14:15">
      <c r="N1143" s="5" t="str">
        <f t="shared" si="18"/>
        <v/>
      </c>
      <c r="O1143" s="5" t="str">
        <f t="shared" si="18"/>
        <v/>
      </c>
    </row>
    <row r="1144" spans="14:15">
      <c r="N1144" s="5" t="str">
        <f t="shared" si="18"/>
        <v/>
      </c>
      <c r="O1144" s="5" t="str">
        <f t="shared" si="18"/>
        <v/>
      </c>
    </row>
    <row r="1145" spans="14:15">
      <c r="N1145" s="5" t="str">
        <f t="shared" si="18"/>
        <v/>
      </c>
      <c r="O1145" s="5" t="str">
        <f t="shared" si="18"/>
        <v/>
      </c>
    </row>
    <row r="1146" spans="14:15">
      <c r="N1146" s="5" t="str">
        <f t="shared" si="18"/>
        <v/>
      </c>
      <c r="O1146" s="5" t="str">
        <f t="shared" si="18"/>
        <v/>
      </c>
    </row>
    <row r="1147" spans="14:15">
      <c r="N1147" s="5" t="str">
        <f t="shared" si="18"/>
        <v/>
      </c>
      <c r="O1147" s="5" t="str">
        <f t="shared" si="18"/>
        <v/>
      </c>
    </row>
    <row r="1148" spans="14:15">
      <c r="N1148" s="5" t="str">
        <f t="shared" si="18"/>
        <v/>
      </c>
      <c r="O1148" s="5" t="str">
        <f t="shared" si="18"/>
        <v/>
      </c>
    </row>
    <row r="1149" spans="14:15">
      <c r="N1149" s="5" t="str">
        <f t="shared" si="18"/>
        <v/>
      </c>
      <c r="O1149" s="5" t="str">
        <f t="shared" si="18"/>
        <v/>
      </c>
    </row>
    <row r="1150" spans="14:15">
      <c r="N1150" s="5" t="str">
        <f t="shared" si="18"/>
        <v/>
      </c>
      <c r="O1150" s="5" t="str">
        <f t="shared" si="18"/>
        <v/>
      </c>
    </row>
    <row r="1151" spans="14:15">
      <c r="N1151" s="5" t="str">
        <f t="shared" si="18"/>
        <v/>
      </c>
      <c r="O1151" s="5" t="str">
        <f t="shared" si="18"/>
        <v/>
      </c>
    </row>
    <row r="1152" spans="14:15">
      <c r="N1152" s="5" t="str">
        <f t="shared" si="18"/>
        <v/>
      </c>
      <c r="O1152" s="5" t="str">
        <f t="shared" si="18"/>
        <v/>
      </c>
    </row>
    <row r="1153" spans="14:15">
      <c r="N1153" s="5" t="str">
        <f t="shared" si="18"/>
        <v/>
      </c>
      <c r="O1153" s="5" t="str">
        <f t="shared" si="18"/>
        <v/>
      </c>
    </row>
    <row r="1154" spans="14:15">
      <c r="N1154" s="5" t="str">
        <f t="shared" si="18"/>
        <v/>
      </c>
      <c r="O1154" s="5" t="str">
        <f t="shared" si="18"/>
        <v/>
      </c>
    </row>
    <row r="1155" spans="14:15">
      <c r="N1155" s="5" t="str">
        <f t="shared" si="18"/>
        <v/>
      </c>
      <c r="O1155" s="5" t="str">
        <f t="shared" si="18"/>
        <v/>
      </c>
    </row>
    <row r="1156" spans="14:15">
      <c r="N1156" s="5" t="str">
        <f t="shared" si="18"/>
        <v/>
      </c>
      <c r="O1156" s="5" t="str">
        <f t="shared" si="18"/>
        <v/>
      </c>
    </row>
    <row r="1157" spans="14:15">
      <c r="N1157" s="5" t="str">
        <f t="shared" si="18"/>
        <v/>
      </c>
      <c r="O1157" s="5" t="str">
        <f t="shared" si="18"/>
        <v/>
      </c>
    </row>
    <row r="1158" spans="14:15">
      <c r="N1158" s="5" t="str">
        <f t="shared" si="18"/>
        <v/>
      </c>
      <c r="O1158" s="5" t="str">
        <f t="shared" si="18"/>
        <v/>
      </c>
    </row>
    <row r="1159" spans="14:15">
      <c r="N1159" s="5" t="str">
        <f t="shared" si="18"/>
        <v/>
      </c>
      <c r="O1159" s="5" t="str">
        <f t="shared" si="18"/>
        <v/>
      </c>
    </row>
    <row r="1160" spans="14:15">
      <c r="N1160" s="5" t="str">
        <f t="shared" si="18"/>
        <v/>
      </c>
      <c r="O1160" s="5" t="str">
        <f t="shared" si="18"/>
        <v/>
      </c>
    </row>
    <row r="1161" spans="14:15">
      <c r="N1161" s="5" t="str">
        <f t="shared" si="18"/>
        <v/>
      </c>
      <c r="O1161" s="5" t="str">
        <f t="shared" si="18"/>
        <v/>
      </c>
    </row>
    <row r="1162" spans="14:15">
      <c r="N1162" s="5" t="str">
        <f t="shared" si="18"/>
        <v/>
      </c>
      <c r="O1162" s="5" t="str">
        <f t="shared" si="18"/>
        <v/>
      </c>
    </row>
    <row r="1163" spans="14:15">
      <c r="N1163" s="5" t="str">
        <f t="shared" si="18"/>
        <v/>
      </c>
      <c r="O1163" s="5" t="str">
        <f t="shared" si="18"/>
        <v/>
      </c>
    </row>
    <row r="1164" spans="14:15">
      <c r="N1164" s="5" t="str">
        <f t="shared" si="18"/>
        <v/>
      </c>
      <c r="O1164" s="5" t="str">
        <f t="shared" si="18"/>
        <v/>
      </c>
    </row>
    <row r="1165" spans="14:15">
      <c r="N1165" s="5" t="str">
        <f t="shared" si="18"/>
        <v/>
      </c>
      <c r="O1165" s="5" t="str">
        <f t="shared" si="18"/>
        <v/>
      </c>
    </row>
    <row r="1166" spans="14:15">
      <c r="N1166" s="5" t="str">
        <f t="shared" si="18"/>
        <v/>
      </c>
      <c r="O1166" s="5" t="str">
        <f t="shared" si="18"/>
        <v/>
      </c>
    </row>
    <row r="1167" spans="14:15">
      <c r="N1167" s="5" t="str">
        <f t="shared" si="18"/>
        <v/>
      </c>
      <c r="O1167" s="5" t="str">
        <f t="shared" si="18"/>
        <v/>
      </c>
    </row>
    <row r="1168" spans="14:15">
      <c r="N1168" s="5" t="str">
        <f t="shared" si="18"/>
        <v/>
      </c>
      <c r="O1168" s="5" t="str">
        <f t="shared" si="18"/>
        <v/>
      </c>
    </row>
    <row r="1169" spans="14:15">
      <c r="N1169" s="5" t="str">
        <f t="shared" si="18"/>
        <v/>
      </c>
      <c r="O1169" s="5" t="str">
        <f t="shared" si="18"/>
        <v/>
      </c>
    </row>
    <row r="1170" spans="14:15">
      <c r="N1170" s="5" t="str">
        <f t="shared" si="18"/>
        <v/>
      </c>
      <c r="O1170" s="5" t="str">
        <f t="shared" si="18"/>
        <v/>
      </c>
    </row>
    <row r="1171" spans="14:15">
      <c r="N1171" s="5" t="str">
        <f t="shared" si="18"/>
        <v/>
      </c>
      <c r="O1171" s="5" t="str">
        <f t="shared" si="18"/>
        <v/>
      </c>
    </row>
    <row r="1172" spans="14:15">
      <c r="N1172" s="5" t="str">
        <f t="shared" si="18"/>
        <v/>
      </c>
      <c r="O1172" s="5" t="str">
        <f t="shared" si="18"/>
        <v/>
      </c>
    </row>
    <row r="1173" spans="14:15">
      <c r="N1173" s="5" t="str">
        <f t="shared" si="18"/>
        <v/>
      </c>
      <c r="O1173" s="5" t="str">
        <f t="shared" si="18"/>
        <v/>
      </c>
    </row>
    <row r="1174" spans="14:15">
      <c r="N1174" s="5" t="str">
        <f t="shared" ref="N1174:O1237" si="19">IF(SUM(B1174,D1174,F1174,H1174,J1174,L1174)&gt;0,SUM(B1174,D1174,F1174,H1174,J1174,L1174),TRIM(" ") )</f>
        <v/>
      </c>
      <c r="O1174" s="5" t="str">
        <f t="shared" si="19"/>
        <v/>
      </c>
    </row>
    <row r="1175" spans="14:15">
      <c r="N1175" s="5" t="str">
        <f t="shared" si="19"/>
        <v/>
      </c>
      <c r="O1175" s="5" t="str">
        <f t="shared" si="19"/>
        <v/>
      </c>
    </row>
    <row r="1176" spans="14:15">
      <c r="N1176" s="5" t="str">
        <f t="shared" si="19"/>
        <v/>
      </c>
      <c r="O1176" s="5" t="str">
        <f t="shared" si="19"/>
        <v/>
      </c>
    </row>
    <row r="1177" spans="14:15">
      <c r="N1177" s="5" t="str">
        <f t="shared" si="19"/>
        <v/>
      </c>
      <c r="O1177" s="5" t="str">
        <f t="shared" si="19"/>
        <v/>
      </c>
    </row>
    <row r="1178" spans="14:15">
      <c r="N1178" s="5" t="str">
        <f t="shared" si="19"/>
        <v/>
      </c>
      <c r="O1178" s="5" t="str">
        <f t="shared" si="19"/>
        <v/>
      </c>
    </row>
    <row r="1179" spans="14:15">
      <c r="N1179" s="5" t="str">
        <f t="shared" si="19"/>
        <v/>
      </c>
      <c r="O1179" s="5" t="str">
        <f t="shared" si="19"/>
        <v/>
      </c>
    </row>
    <row r="1180" spans="14:15">
      <c r="N1180" s="5" t="str">
        <f t="shared" si="19"/>
        <v/>
      </c>
      <c r="O1180" s="5" t="str">
        <f t="shared" si="19"/>
        <v/>
      </c>
    </row>
    <row r="1181" spans="14:15">
      <c r="N1181" s="5" t="str">
        <f t="shared" si="19"/>
        <v/>
      </c>
      <c r="O1181" s="5" t="str">
        <f t="shared" si="19"/>
        <v/>
      </c>
    </row>
    <row r="1182" spans="14:15">
      <c r="N1182" s="5" t="str">
        <f t="shared" si="19"/>
        <v/>
      </c>
      <c r="O1182" s="5" t="str">
        <f t="shared" si="19"/>
        <v/>
      </c>
    </row>
    <row r="1183" spans="14:15">
      <c r="N1183" s="5" t="str">
        <f t="shared" si="19"/>
        <v/>
      </c>
      <c r="O1183" s="5" t="str">
        <f t="shared" si="19"/>
        <v/>
      </c>
    </row>
    <row r="1184" spans="14:15">
      <c r="N1184" s="5" t="str">
        <f t="shared" si="19"/>
        <v/>
      </c>
      <c r="O1184" s="5" t="str">
        <f t="shared" si="19"/>
        <v/>
      </c>
    </row>
    <row r="1185" spans="14:15">
      <c r="N1185" s="5" t="str">
        <f t="shared" si="19"/>
        <v/>
      </c>
      <c r="O1185" s="5" t="str">
        <f t="shared" si="19"/>
        <v/>
      </c>
    </row>
    <row r="1186" spans="14:15">
      <c r="N1186" s="5" t="str">
        <f t="shared" si="19"/>
        <v/>
      </c>
      <c r="O1186" s="5" t="str">
        <f t="shared" si="19"/>
        <v/>
      </c>
    </row>
    <row r="1187" spans="14:15">
      <c r="N1187" s="5" t="str">
        <f t="shared" si="19"/>
        <v/>
      </c>
      <c r="O1187" s="5" t="str">
        <f t="shared" si="19"/>
        <v/>
      </c>
    </row>
    <row r="1188" spans="14:15">
      <c r="N1188" s="5" t="str">
        <f t="shared" si="19"/>
        <v/>
      </c>
      <c r="O1188" s="5" t="str">
        <f t="shared" si="19"/>
        <v/>
      </c>
    </row>
    <row r="1189" spans="14:15">
      <c r="N1189" s="5" t="str">
        <f t="shared" si="19"/>
        <v/>
      </c>
      <c r="O1189" s="5" t="str">
        <f t="shared" si="19"/>
        <v/>
      </c>
    </row>
    <row r="1190" spans="14:15">
      <c r="N1190" s="5" t="str">
        <f t="shared" si="19"/>
        <v/>
      </c>
      <c r="O1190" s="5" t="str">
        <f t="shared" si="19"/>
        <v/>
      </c>
    </row>
    <row r="1191" spans="14:15">
      <c r="N1191" s="5" t="str">
        <f t="shared" si="19"/>
        <v/>
      </c>
      <c r="O1191" s="5" t="str">
        <f t="shared" si="19"/>
        <v/>
      </c>
    </row>
    <row r="1192" spans="14:15">
      <c r="N1192" s="5" t="str">
        <f t="shared" si="19"/>
        <v/>
      </c>
      <c r="O1192" s="5" t="str">
        <f t="shared" si="19"/>
        <v/>
      </c>
    </row>
    <row r="1193" spans="14:15">
      <c r="N1193" s="5" t="str">
        <f t="shared" si="19"/>
        <v/>
      </c>
      <c r="O1193" s="5" t="str">
        <f t="shared" si="19"/>
        <v/>
      </c>
    </row>
    <row r="1194" spans="14:15">
      <c r="N1194" s="5" t="str">
        <f t="shared" si="19"/>
        <v/>
      </c>
      <c r="O1194" s="5" t="str">
        <f t="shared" si="19"/>
        <v/>
      </c>
    </row>
    <row r="1195" spans="14:15">
      <c r="N1195" s="5" t="str">
        <f t="shared" si="19"/>
        <v/>
      </c>
      <c r="O1195" s="5" t="str">
        <f t="shared" si="19"/>
        <v/>
      </c>
    </row>
    <row r="1196" spans="14:15">
      <c r="N1196" s="5" t="str">
        <f t="shared" si="19"/>
        <v/>
      </c>
      <c r="O1196" s="5" t="str">
        <f t="shared" si="19"/>
        <v/>
      </c>
    </row>
    <row r="1197" spans="14:15">
      <c r="N1197" s="5" t="str">
        <f t="shared" si="19"/>
        <v/>
      </c>
      <c r="O1197" s="5" t="str">
        <f t="shared" si="19"/>
        <v/>
      </c>
    </row>
    <row r="1198" spans="14:15">
      <c r="N1198" s="5" t="str">
        <f t="shared" si="19"/>
        <v/>
      </c>
      <c r="O1198" s="5" t="str">
        <f t="shared" si="19"/>
        <v/>
      </c>
    </row>
    <row r="1199" spans="14:15">
      <c r="N1199" s="5" t="str">
        <f t="shared" si="19"/>
        <v/>
      </c>
      <c r="O1199" s="5" t="str">
        <f t="shared" si="19"/>
        <v/>
      </c>
    </row>
    <row r="1200" spans="14:15">
      <c r="N1200" s="5" t="str">
        <f t="shared" si="19"/>
        <v/>
      </c>
      <c r="O1200" s="5" t="str">
        <f t="shared" si="19"/>
        <v/>
      </c>
    </row>
    <row r="1201" spans="14:15">
      <c r="N1201" s="5" t="str">
        <f t="shared" si="19"/>
        <v/>
      </c>
      <c r="O1201" s="5" t="str">
        <f t="shared" si="19"/>
        <v/>
      </c>
    </row>
    <row r="1202" spans="14:15">
      <c r="N1202" s="5" t="str">
        <f t="shared" si="19"/>
        <v/>
      </c>
      <c r="O1202" s="5" t="str">
        <f t="shared" si="19"/>
        <v/>
      </c>
    </row>
    <row r="1203" spans="14:15">
      <c r="N1203" s="5" t="str">
        <f t="shared" si="19"/>
        <v/>
      </c>
      <c r="O1203" s="5" t="str">
        <f t="shared" si="19"/>
        <v/>
      </c>
    </row>
    <row r="1204" spans="14:15">
      <c r="N1204" s="5" t="str">
        <f t="shared" si="19"/>
        <v/>
      </c>
      <c r="O1204" s="5" t="str">
        <f t="shared" si="19"/>
        <v/>
      </c>
    </row>
    <row r="1205" spans="14:15">
      <c r="N1205" s="5" t="str">
        <f t="shared" si="19"/>
        <v/>
      </c>
      <c r="O1205" s="5" t="str">
        <f t="shared" si="19"/>
        <v/>
      </c>
    </row>
    <row r="1206" spans="14:15">
      <c r="N1206" s="5" t="str">
        <f t="shared" si="19"/>
        <v/>
      </c>
      <c r="O1206" s="5" t="str">
        <f t="shared" si="19"/>
        <v/>
      </c>
    </row>
    <row r="1207" spans="14:15">
      <c r="N1207" s="5" t="str">
        <f t="shared" si="19"/>
        <v/>
      </c>
      <c r="O1207" s="5" t="str">
        <f t="shared" si="19"/>
        <v/>
      </c>
    </row>
    <row r="1208" spans="14:15">
      <c r="N1208" s="5" t="str">
        <f t="shared" si="19"/>
        <v/>
      </c>
      <c r="O1208" s="5" t="str">
        <f t="shared" si="19"/>
        <v/>
      </c>
    </row>
    <row r="1209" spans="14:15">
      <c r="N1209" s="5" t="str">
        <f t="shared" si="19"/>
        <v/>
      </c>
      <c r="O1209" s="5" t="str">
        <f t="shared" si="19"/>
        <v/>
      </c>
    </row>
    <row r="1210" spans="14:15">
      <c r="N1210" s="5" t="str">
        <f t="shared" si="19"/>
        <v/>
      </c>
      <c r="O1210" s="5" t="str">
        <f t="shared" si="19"/>
        <v/>
      </c>
    </row>
    <row r="1211" spans="14:15">
      <c r="N1211" s="5" t="str">
        <f t="shared" si="19"/>
        <v/>
      </c>
      <c r="O1211" s="5" t="str">
        <f t="shared" si="19"/>
        <v/>
      </c>
    </row>
    <row r="1212" spans="14:15">
      <c r="N1212" s="5" t="str">
        <f t="shared" si="19"/>
        <v/>
      </c>
      <c r="O1212" s="5" t="str">
        <f t="shared" si="19"/>
        <v/>
      </c>
    </row>
    <row r="1213" spans="14:15">
      <c r="N1213" s="5" t="str">
        <f t="shared" si="19"/>
        <v/>
      </c>
      <c r="O1213" s="5" t="str">
        <f t="shared" si="19"/>
        <v/>
      </c>
    </row>
    <row r="1214" spans="14:15">
      <c r="N1214" s="5" t="str">
        <f t="shared" si="19"/>
        <v/>
      </c>
      <c r="O1214" s="5" t="str">
        <f t="shared" si="19"/>
        <v/>
      </c>
    </row>
    <row r="1215" spans="14:15">
      <c r="N1215" s="5" t="str">
        <f t="shared" si="19"/>
        <v/>
      </c>
      <c r="O1215" s="5" t="str">
        <f t="shared" si="19"/>
        <v/>
      </c>
    </row>
    <row r="1216" spans="14:15">
      <c r="N1216" s="5" t="str">
        <f t="shared" si="19"/>
        <v/>
      </c>
      <c r="O1216" s="5" t="str">
        <f t="shared" si="19"/>
        <v/>
      </c>
    </row>
    <row r="1217" spans="14:15">
      <c r="N1217" s="5" t="str">
        <f t="shared" si="19"/>
        <v/>
      </c>
      <c r="O1217" s="5" t="str">
        <f t="shared" si="19"/>
        <v/>
      </c>
    </row>
    <row r="1218" spans="14:15">
      <c r="N1218" s="5" t="str">
        <f t="shared" si="19"/>
        <v/>
      </c>
      <c r="O1218" s="5" t="str">
        <f t="shared" si="19"/>
        <v/>
      </c>
    </row>
    <row r="1219" spans="14:15">
      <c r="N1219" s="5" t="str">
        <f t="shared" si="19"/>
        <v/>
      </c>
      <c r="O1219" s="5" t="str">
        <f t="shared" si="19"/>
        <v/>
      </c>
    </row>
    <row r="1220" spans="14:15">
      <c r="N1220" s="5" t="str">
        <f t="shared" si="19"/>
        <v/>
      </c>
      <c r="O1220" s="5" t="str">
        <f t="shared" si="19"/>
        <v/>
      </c>
    </row>
    <row r="1221" spans="14:15">
      <c r="N1221" s="5" t="str">
        <f t="shared" si="19"/>
        <v/>
      </c>
      <c r="O1221" s="5" t="str">
        <f t="shared" si="19"/>
        <v/>
      </c>
    </row>
    <row r="1222" spans="14:15">
      <c r="N1222" s="5" t="str">
        <f t="shared" si="19"/>
        <v/>
      </c>
      <c r="O1222" s="5" t="str">
        <f t="shared" si="19"/>
        <v/>
      </c>
    </row>
    <row r="1223" spans="14:15">
      <c r="N1223" s="5" t="str">
        <f t="shared" si="19"/>
        <v/>
      </c>
      <c r="O1223" s="5" t="str">
        <f t="shared" si="19"/>
        <v/>
      </c>
    </row>
    <row r="1224" spans="14:15">
      <c r="N1224" s="5" t="str">
        <f t="shared" si="19"/>
        <v/>
      </c>
      <c r="O1224" s="5" t="str">
        <f t="shared" si="19"/>
        <v/>
      </c>
    </row>
    <row r="1225" spans="14:15">
      <c r="N1225" s="5" t="str">
        <f t="shared" si="19"/>
        <v/>
      </c>
      <c r="O1225" s="5" t="str">
        <f t="shared" si="19"/>
        <v/>
      </c>
    </row>
    <row r="1226" spans="14:15">
      <c r="N1226" s="5" t="str">
        <f t="shared" si="19"/>
        <v/>
      </c>
      <c r="O1226" s="5" t="str">
        <f t="shared" si="19"/>
        <v/>
      </c>
    </row>
    <row r="1227" spans="14:15">
      <c r="N1227" s="5" t="str">
        <f t="shared" si="19"/>
        <v/>
      </c>
      <c r="O1227" s="5" t="str">
        <f t="shared" si="19"/>
        <v/>
      </c>
    </row>
    <row r="1228" spans="14:15">
      <c r="N1228" s="5" t="str">
        <f t="shared" si="19"/>
        <v/>
      </c>
      <c r="O1228" s="5" t="str">
        <f t="shared" si="19"/>
        <v/>
      </c>
    </row>
    <row r="1229" spans="14:15">
      <c r="N1229" s="5" t="str">
        <f t="shared" si="19"/>
        <v/>
      </c>
      <c r="O1229" s="5" t="str">
        <f t="shared" si="19"/>
        <v/>
      </c>
    </row>
    <row r="1230" spans="14:15">
      <c r="N1230" s="5" t="str">
        <f t="shared" si="19"/>
        <v/>
      </c>
      <c r="O1230" s="5" t="str">
        <f t="shared" si="19"/>
        <v/>
      </c>
    </row>
    <row r="1231" spans="14:15">
      <c r="N1231" s="5" t="str">
        <f t="shared" si="19"/>
        <v/>
      </c>
      <c r="O1231" s="5" t="str">
        <f t="shared" si="19"/>
        <v/>
      </c>
    </row>
    <row r="1232" spans="14:15">
      <c r="N1232" s="5" t="str">
        <f t="shared" si="19"/>
        <v/>
      </c>
      <c r="O1232" s="5" t="str">
        <f t="shared" si="19"/>
        <v/>
      </c>
    </row>
    <row r="1233" spans="14:15">
      <c r="N1233" s="5" t="str">
        <f t="shared" si="19"/>
        <v/>
      </c>
      <c r="O1233" s="5" t="str">
        <f t="shared" si="19"/>
        <v/>
      </c>
    </row>
    <row r="1234" spans="14:15">
      <c r="N1234" s="5" t="str">
        <f t="shared" si="19"/>
        <v/>
      </c>
      <c r="O1234" s="5" t="str">
        <f t="shared" si="19"/>
        <v/>
      </c>
    </row>
    <row r="1235" spans="14:15">
      <c r="N1235" s="5" t="str">
        <f t="shared" si="19"/>
        <v/>
      </c>
      <c r="O1235" s="5" t="str">
        <f t="shared" si="19"/>
        <v/>
      </c>
    </row>
    <row r="1236" spans="14:15">
      <c r="N1236" s="5" t="str">
        <f t="shared" si="19"/>
        <v/>
      </c>
      <c r="O1236" s="5" t="str">
        <f t="shared" si="19"/>
        <v/>
      </c>
    </row>
    <row r="1237" spans="14:15">
      <c r="N1237" s="5" t="str">
        <f t="shared" si="19"/>
        <v/>
      </c>
      <c r="O1237" s="5" t="str">
        <f t="shared" si="19"/>
        <v/>
      </c>
    </row>
    <row r="1238" spans="14:15">
      <c r="N1238" s="5" t="str">
        <f t="shared" ref="N1238:O1301" si="20">IF(SUM(B1238,D1238,F1238,H1238,J1238,L1238)&gt;0,SUM(B1238,D1238,F1238,H1238,J1238,L1238),TRIM(" ") )</f>
        <v/>
      </c>
      <c r="O1238" s="5" t="str">
        <f t="shared" si="20"/>
        <v/>
      </c>
    </row>
    <row r="1239" spans="14:15">
      <c r="N1239" s="5" t="str">
        <f t="shared" si="20"/>
        <v/>
      </c>
      <c r="O1239" s="5" t="str">
        <f t="shared" si="20"/>
        <v/>
      </c>
    </row>
    <row r="1240" spans="14:15">
      <c r="N1240" s="5" t="str">
        <f t="shared" si="20"/>
        <v/>
      </c>
      <c r="O1240" s="5" t="str">
        <f t="shared" si="20"/>
        <v/>
      </c>
    </row>
    <row r="1241" spans="14:15">
      <c r="N1241" s="5" t="str">
        <f t="shared" si="20"/>
        <v/>
      </c>
      <c r="O1241" s="5" t="str">
        <f t="shared" si="20"/>
        <v/>
      </c>
    </row>
    <row r="1242" spans="14:15">
      <c r="N1242" s="5" t="str">
        <f t="shared" si="20"/>
        <v/>
      </c>
      <c r="O1242" s="5" t="str">
        <f t="shared" si="20"/>
        <v/>
      </c>
    </row>
    <row r="1243" spans="14:15">
      <c r="N1243" s="5" t="str">
        <f t="shared" si="20"/>
        <v/>
      </c>
      <c r="O1243" s="5" t="str">
        <f t="shared" si="20"/>
        <v/>
      </c>
    </row>
    <row r="1244" spans="14:15">
      <c r="N1244" s="5" t="str">
        <f t="shared" si="20"/>
        <v/>
      </c>
      <c r="O1244" s="5" t="str">
        <f t="shared" si="20"/>
        <v/>
      </c>
    </row>
    <row r="1245" spans="14:15">
      <c r="N1245" s="5" t="str">
        <f t="shared" si="20"/>
        <v/>
      </c>
      <c r="O1245" s="5" t="str">
        <f t="shared" si="20"/>
        <v/>
      </c>
    </row>
    <row r="1246" spans="14:15">
      <c r="N1246" s="5" t="str">
        <f t="shared" si="20"/>
        <v/>
      </c>
      <c r="O1246" s="5" t="str">
        <f t="shared" si="20"/>
        <v/>
      </c>
    </row>
    <row r="1247" spans="14:15">
      <c r="N1247" s="5" t="str">
        <f t="shared" si="20"/>
        <v/>
      </c>
      <c r="O1247" s="5" t="str">
        <f t="shared" si="20"/>
        <v/>
      </c>
    </row>
    <row r="1248" spans="14:15">
      <c r="N1248" s="5" t="str">
        <f t="shared" si="20"/>
        <v/>
      </c>
      <c r="O1248" s="5" t="str">
        <f t="shared" si="20"/>
        <v/>
      </c>
    </row>
    <row r="1249" spans="14:15">
      <c r="N1249" s="5" t="str">
        <f t="shared" si="20"/>
        <v/>
      </c>
      <c r="O1249" s="5" t="str">
        <f t="shared" si="20"/>
        <v/>
      </c>
    </row>
    <row r="1250" spans="14:15">
      <c r="N1250" s="5" t="str">
        <f t="shared" si="20"/>
        <v/>
      </c>
      <c r="O1250" s="5" t="str">
        <f t="shared" si="20"/>
        <v/>
      </c>
    </row>
    <row r="1251" spans="14:15">
      <c r="N1251" s="5" t="str">
        <f t="shared" si="20"/>
        <v/>
      </c>
      <c r="O1251" s="5" t="str">
        <f t="shared" si="20"/>
        <v/>
      </c>
    </row>
    <row r="1252" spans="14:15">
      <c r="N1252" s="5" t="str">
        <f t="shared" si="20"/>
        <v/>
      </c>
      <c r="O1252" s="5" t="str">
        <f t="shared" si="20"/>
        <v/>
      </c>
    </row>
    <row r="1253" spans="14:15">
      <c r="N1253" s="5" t="str">
        <f t="shared" si="20"/>
        <v/>
      </c>
      <c r="O1253" s="5" t="str">
        <f t="shared" si="20"/>
        <v/>
      </c>
    </row>
    <row r="1254" spans="14:15">
      <c r="N1254" s="5" t="str">
        <f t="shared" si="20"/>
        <v/>
      </c>
      <c r="O1254" s="5" t="str">
        <f t="shared" si="20"/>
        <v/>
      </c>
    </row>
    <row r="1255" spans="14:15">
      <c r="N1255" s="5" t="str">
        <f t="shared" si="20"/>
        <v/>
      </c>
      <c r="O1255" s="5" t="str">
        <f t="shared" si="20"/>
        <v/>
      </c>
    </row>
    <row r="1256" spans="14:15">
      <c r="N1256" s="5" t="str">
        <f t="shared" si="20"/>
        <v/>
      </c>
      <c r="O1256" s="5" t="str">
        <f t="shared" si="20"/>
        <v/>
      </c>
    </row>
    <row r="1257" spans="14:15">
      <c r="N1257" s="5" t="str">
        <f t="shared" si="20"/>
        <v/>
      </c>
      <c r="O1257" s="5" t="str">
        <f t="shared" si="20"/>
        <v/>
      </c>
    </row>
    <row r="1258" spans="14:15">
      <c r="N1258" s="5" t="str">
        <f t="shared" si="20"/>
        <v/>
      </c>
      <c r="O1258" s="5" t="str">
        <f t="shared" si="20"/>
        <v/>
      </c>
    </row>
    <row r="1259" spans="14:15">
      <c r="N1259" s="5" t="str">
        <f t="shared" si="20"/>
        <v/>
      </c>
      <c r="O1259" s="5" t="str">
        <f t="shared" si="20"/>
        <v/>
      </c>
    </row>
    <row r="1260" spans="14:15">
      <c r="N1260" s="5" t="str">
        <f t="shared" si="20"/>
        <v/>
      </c>
      <c r="O1260" s="5" t="str">
        <f t="shared" si="20"/>
        <v/>
      </c>
    </row>
    <row r="1261" spans="14:15">
      <c r="N1261" s="5" t="str">
        <f t="shared" si="20"/>
        <v/>
      </c>
      <c r="O1261" s="5" t="str">
        <f t="shared" si="20"/>
        <v/>
      </c>
    </row>
    <row r="1262" spans="14:15">
      <c r="N1262" s="5" t="str">
        <f t="shared" si="20"/>
        <v/>
      </c>
      <c r="O1262" s="5" t="str">
        <f t="shared" si="20"/>
        <v/>
      </c>
    </row>
    <row r="1263" spans="14:15">
      <c r="N1263" s="5" t="str">
        <f t="shared" si="20"/>
        <v/>
      </c>
      <c r="O1263" s="5" t="str">
        <f t="shared" si="20"/>
        <v/>
      </c>
    </row>
    <row r="1264" spans="14:15">
      <c r="N1264" s="5" t="str">
        <f t="shared" si="20"/>
        <v/>
      </c>
      <c r="O1264" s="5" t="str">
        <f t="shared" si="20"/>
        <v/>
      </c>
    </row>
    <row r="1265" spans="14:15">
      <c r="N1265" s="5" t="str">
        <f t="shared" si="20"/>
        <v/>
      </c>
      <c r="O1265" s="5" t="str">
        <f t="shared" si="20"/>
        <v/>
      </c>
    </row>
    <row r="1266" spans="14:15">
      <c r="N1266" s="5" t="str">
        <f t="shared" si="20"/>
        <v/>
      </c>
      <c r="O1266" s="5" t="str">
        <f t="shared" si="20"/>
        <v/>
      </c>
    </row>
    <row r="1267" spans="14:15">
      <c r="N1267" s="5" t="str">
        <f t="shared" si="20"/>
        <v/>
      </c>
      <c r="O1267" s="5" t="str">
        <f t="shared" si="20"/>
        <v/>
      </c>
    </row>
    <row r="1268" spans="14:15">
      <c r="N1268" s="5" t="str">
        <f t="shared" si="20"/>
        <v/>
      </c>
      <c r="O1268" s="5" t="str">
        <f t="shared" si="20"/>
        <v/>
      </c>
    </row>
    <row r="1269" spans="14:15">
      <c r="N1269" s="5" t="str">
        <f t="shared" si="20"/>
        <v/>
      </c>
      <c r="O1269" s="5" t="str">
        <f t="shared" si="20"/>
        <v/>
      </c>
    </row>
    <row r="1270" spans="14:15">
      <c r="N1270" s="5" t="str">
        <f t="shared" si="20"/>
        <v/>
      </c>
      <c r="O1270" s="5" t="str">
        <f t="shared" si="20"/>
        <v/>
      </c>
    </row>
    <row r="1271" spans="14:15">
      <c r="N1271" s="5" t="str">
        <f t="shared" si="20"/>
        <v/>
      </c>
      <c r="O1271" s="5" t="str">
        <f t="shared" si="20"/>
        <v/>
      </c>
    </row>
    <row r="1272" spans="14:15">
      <c r="N1272" s="5" t="str">
        <f t="shared" si="20"/>
        <v/>
      </c>
      <c r="O1272" s="5" t="str">
        <f t="shared" si="20"/>
        <v/>
      </c>
    </row>
    <row r="1273" spans="14:15">
      <c r="N1273" s="5" t="str">
        <f t="shared" si="20"/>
        <v/>
      </c>
      <c r="O1273" s="5" t="str">
        <f t="shared" si="20"/>
        <v/>
      </c>
    </row>
    <row r="1274" spans="14:15">
      <c r="N1274" s="5" t="str">
        <f t="shared" si="20"/>
        <v/>
      </c>
      <c r="O1274" s="5" t="str">
        <f t="shared" si="20"/>
        <v/>
      </c>
    </row>
    <row r="1275" spans="14:15">
      <c r="N1275" s="5" t="str">
        <f t="shared" si="20"/>
        <v/>
      </c>
      <c r="O1275" s="5" t="str">
        <f t="shared" si="20"/>
        <v/>
      </c>
    </row>
    <row r="1276" spans="14:15">
      <c r="N1276" s="5" t="str">
        <f t="shared" si="20"/>
        <v/>
      </c>
      <c r="O1276" s="5" t="str">
        <f t="shared" si="20"/>
        <v/>
      </c>
    </row>
    <row r="1277" spans="14:15">
      <c r="N1277" s="5" t="str">
        <f t="shared" si="20"/>
        <v/>
      </c>
      <c r="O1277" s="5" t="str">
        <f t="shared" si="20"/>
        <v/>
      </c>
    </row>
    <row r="1278" spans="14:15">
      <c r="N1278" s="5" t="str">
        <f t="shared" si="20"/>
        <v/>
      </c>
      <c r="O1278" s="5" t="str">
        <f t="shared" si="20"/>
        <v/>
      </c>
    </row>
    <row r="1279" spans="14:15">
      <c r="N1279" s="5" t="str">
        <f t="shared" si="20"/>
        <v/>
      </c>
      <c r="O1279" s="5" t="str">
        <f t="shared" si="20"/>
        <v/>
      </c>
    </row>
    <row r="1280" spans="14:15">
      <c r="N1280" s="5" t="str">
        <f t="shared" si="20"/>
        <v/>
      </c>
      <c r="O1280" s="5" t="str">
        <f t="shared" si="20"/>
        <v/>
      </c>
    </row>
    <row r="1281" spans="14:15">
      <c r="N1281" s="5" t="str">
        <f t="shared" si="20"/>
        <v/>
      </c>
      <c r="O1281" s="5" t="str">
        <f t="shared" si="20"/>
        <v/>
      </c>
    </row>
    <row r="1282" spans="14:15">
      <c r="N1282" s="5" t="str">
        <f t="shared" si="20"/>
        <v/>
      </c>
      <c r="O1282" s="5" t="str">
        <f t="shared" si="20"/>
        <v/>
      </c>
    </row>
    <row r="1283" spans="14:15">
      <c r="N1283" s="5" t="str">
        <f t="shared" si="20"/>
        <v/>
      </c>
      <c r="O1283" s="5" t="str">
        <f t="shared" si="20"/>
        <v/>
      </c>
    </row>
    <row r="1284" spans="14:15">
      <c r="N1284" s="5" t="str">
        <f t="shared" si="20"/>
        <v/>
      </c>
      <c r="O1284" s="5" t="str">
        <f t="shared" si="20"/>
        <v/>
      </c>
    </row>
    <row r="1285" spans="14:15">
      <c r="N1285" s="5" t="str">
        <f t="shared" si="20"/>
        <v/>
      </c>
      <c r="O1285" s="5" t="str">
        <f t="shared" si="20"/>
        <v/>
      </c>
    </row>
    <row r="1286" spans="14:15">
      <c r="N1286" s="5" t="str">
        <f t="shared" si="20"/>
        <v/>
      </c>
      <c r="O1286" s="5" t="str">
        <f t="shared" si="20"/>
        <v/>
      </c>
    </row>
    <row r="1287" spans="14:15">
      <c r="N1287" s="5" t="str">
        <f t="shared" si="20"/>
        <v/>
      </c>
      <c r="O1287" s="5" t="str">
        <f t="shared" si="20"/>
        <v/>
      </c>
    </row>
    <row r="1288" spans="14:15">
      <c r="N1288" s="5" t="str">
        <f t="shared" si="20"/>
        <v/>
      </c>
      <c r="O1288" s="5" t="str">
        <f t="shared" si="20"/>
        <v/>
      </c>
    </row>
    <row r="1289" spans="14:15">
      <c r="N1289" s="5" t="str">
        <f t="shared" si="20"/>
        <v/>
      </c>
      <c r="O1289" s="5" t="str">
        <f t="shared" si="20"/>
        <v/>
      </c>
    </row>
    <row r="1290" spans="14:15">
      <c r="N1290" s="5" t="str">
        <f t="shared" si="20"/>
        <v/>
      </c>
      <c r="O1290" s="5" t="str">
        <f t="shared" si="20"/>
        <v/>
      </c>
    </row>
    <row r="1291" spans="14:15">
      <c r="N1291" s="5" t="str">
        <f t="shared" si="20"/>
        <v/>
      </c>
      <c r="O1291" s="5" t="str">
        <f t="shared" si="20"/>
        <v/>
      </c>
    </row>
    <row r="1292" spans="14:15">
      <c r="N1292" s="5" t="str">
        <f t="shared" si="20"/>
        <v/>
      </c>
      <c r="O1292" s="5" t="str">
        <f t="shared" si="20"/>
        <v/>
      </c>
    </row>
    <row r="1293" spans="14:15">
      <c r="N1293" s="5" t="str">
        <f t="shared" si="20"/>
        <v/>
      </c>
      <c r="O1293" s="5" t="str">
        <f t="shared" si="20"/>
        <v/>
      </c>
    </row>
    <row r="1294" spans="14:15">
      <c r="N1294" s="5" t="str">
        <f t="shared" si="20"/>
        <v/>
      </c>
      <c r="O1294" s="5" t="str">
        <f t="shared" si="20"/>
        <v/>
      </c>
    </row>
    <row r="1295" spans="14:15">
      <c r="N1295" s="5" t="str">
        <f t="shared" si="20"/>
        <v/>
      </c>
      <c r="O1295" s="5" t="str">
        <f t="shared" si="20"/>
        <v/>
      </c>
    </row>
    <row r="1296" spans="14:15">
      <c r="N1296" s="5" t="str">
        <f t="shared" si="20"/>
        <v/>
      </c>
      <c r="O1296" s="5" t="str">
        <f t="shared" si="20"/>
        <v/>
      </c>
    </row>
    <row r="1297" spans="14:15">
      <c r="N1297" s="5" t="str">
        <f t="shared" si="20"/>
        <v/>
      </c>
      <c r="O1297" s="5" t="str">
        <f t="shared" si="20"/>
        <v/>
      </c>
    </row>
    <row r="1298" spans="14:15">
      <c r="N1298" s="5" t="str">
        <f t="shared" si="20"/>
        <v/>
      </c>
      <c r="O1298" s="5" t="str">
        <f t="shared" si="20"/>
        <v/>
      </c>
    </row>
    <row r="1299" spans="14:15">
      <c r="N1299" s="5" t="str">
        <f t="shared" si="20"/>
        <v/>
      </c>
      <c r="O1299" s="5" t="str">
        <f t="shared" si="20"/>
        <v/>
      </c>
    </row>
    <row r="1300" spans="14:15">
      <c r="N1300" s="5" t="str">
        <f t="shared" si="20"/>
        <v/>
      </c>
      <c r="O1300" s="5" t="str">
        <f t="shared" si="20"/>
        <v/>
      </c>
    </row>
    <row r="1301" spans="14:15">
      <c r="N1301" s="5" t="str">
        <f t="shared" si="20"/>
        <v/>
      </c>
      <c r="O1301" s="5" t="str">
        <f t="shared" si="20"/>
        <v/>
      </c>
    </row>
    <row r="1302" spans="14:15">
      <c r="N1302" s="5" t="str">
        <f t="shared" ref="N1302:O1365" si="21">IF(SUM(B1302,D1302,F1302,H1302,J1302,L1302)&gt;0,SUM(B1302,D1302,F1302,H1302,J1302,L1302),TRIM(" ") )</f>
        <v/>
      </c>
      <c r="O1302" s="5" t="str">
        <f t="shared" si="21"/>
        <v/>
      </c>
    </row>
    <row r="1303" spans="14:15">
      <c r="N1303" s="5" t="str">
        <f t="shared" si="21"/>
        <v/>
      </c>
      <c r="O1303" s="5" t="str">
        <f t="shared" si="21"/>
        <v/>
      </c>
    </row>
    <row r="1304" spans="14:15">
      <c r="N1304" s="5" t="str">
        <f t="shared" si="21"/>
        <v/>
      </c>
      <c r="O1304" s="5" t="str">
        <f t="shared" si="21"/>
        <v/>
      </c>
    </row>
    <row r="1305" spans="14:15">
      <c r="N1305" s="5" t="str">
        <f t="shared" si="21"/>
        <v/>
      </c>
      <c r="O1305" s="5" t="str">
        <f t="shared" si="21"/>
        <v/>
      </c>
    </row>
    <row r="1306" spans="14:15">
      <c r="N1306" s="5" t="str">
        <f t="shared" si="21"/>
        <v/>
      </c>
      <c r="O1306" s="5" t="str">
        <f t="shared" si="21"/>
        <v/>
      </c>
    </row>
    <row r="1307" spans="14:15">
      <c r="N1307" s="5" t="str">
        <f t="shared" si="21"/>
        <v/>
      </c>
      <c r="O1307" s="5" t="str">
        <f t="shared" si="21"/>
        <v/>
      </c>
    </row>
    <row r="1308" spans="14:15">
      <c r="N1308" s="5" t="str">
        <f t="shared" si="21"/>
        <v/>
      </c>
      <c r="O1308" s="5" t="str">
        <f t="shared" si="21"/>
        <v/>
      </c>
    </row>
    <row r="1309" spans="14:15">
      <c r="N1309" s="5" t="str">
        <f t="shared" si="21"/>
        <v/>
      </c>
      <c r="O1309" s="5" t="str">
        <f t="shared" si="21"/>
        <v/>
      </c>
    </row>
    <row r="1310" spans="14:15">
      <c r="N1310" s="5" t="str">
        <f t="shared" si="21"/>
        <v/>
      </c>
      <c r="O1310" s="5" t="str">
        <f t="shared" si="21"/>
        <v/>
      </c>
    </row>
    <row r="1311" spans="14:15">
      <c r="N1311" s="5" t="str">
        <f t="shared" si="21"/>
        <v/>
      </c>
      <c r="O1311" s="5" t="str">
        <f t="shared" si="21"/>
        <v/>
      </c>
    </row>
    <row r="1312" spans="14:15">
      <c r="N1312" s="5" t="str">
        <f t="shared" si="21"/>
        <v/>
      </c>
      <c r="O1312" s="5" t="str">
        <f t="shared" si="21"/>
        <v/>
      </c>
    </row>
    <row r="1313" spans="14:15">
      <c r="N1313" s="5" t="str">
        <f t="shared" si="21"/>
        <v/>
      </c>
      <c r="O1313" s="5" t="str">
        <f t="shared" si="21"/>
        <v/>
      </c>
    </row>
    <row r="1314" spans="14:15">
      <c r="N1314" s="5" t="str">
        <f t="shared" si="21"/>
        <v/>
      </c>
      <c r="O1314" s="5" t="str">
        <f t="shared" si="21"/>
        <v/>
      </c>
    </row>
    <row r="1315" spans="14:15">
      <c r="N1315" s="5" t="str">
        <f t="shared" si="21"/>
        <v/>
      </c>
      <c r="O1315" s="5" t="str">
        <f t="shared" si="21"/>
        <v/>
      </c>
    </row>
    <row r="1316" spans="14:15">
      <c r="N1316" s="5" t="str">
        <f t="shared" si="21"/>
        <v/>
      </c>
      <c r="O1316" s="5" t="str">
        <f t="shared" si="21"/>
        <v/>
      </c>
    </row>
    <row r="1317" spans="14:15">
      <c r="N1317" s="5" t="str">
        <f t="shared" si="21"/>
        <v/>
      </c>
      <c r="O1317" s="5" t="str">
        <f t="shared" si="21"/>
        <v/>
      </c>
    </row>
    <row r="1318" spans="14:15">
      <c r="N1318" s="5" t="str">
        <f t="shared" si="21"/>
        <v/>
      </c>
      <c r="O1318" s="5" t="str">
        <f t="shared" si="21"/>
        <v/>
      </c>
    </row>
    <row r="1319" spans="14:15">
      <c r="N1319" s="5" t="str">
        <f t="shared" si="21"/>
        <v/>
      </c>
      <c r="O1319" s="5" t="str">
        <f t="shared" si="21"/>
        <v/>
      </c>
    </row>
    <row r="1320" spans="14:15">
      <c r="N1320" s="5" t="str">
        <f t="shared" si="21"/>
        <v/>
      </c>
      <c r="O1320" s="5" t="str">
        <f t="shared" si="21"/>
        <v/>
      </c>
    </row>
    <row r="1321" spans="14:15">
      <c r="N1321" s="5" t="str">
        <f t="shared" si="21"/>
        <v/>
      </c>
      <c r="O1321" s="5" t="str">
        <f t="shared" si="21"/>
        <v/>
      </c>
    </row>
    <row r="1322" spans="14:15">
      <c r="N1322" s="5" t="str">
        <f t="shared" si="21"/>
        <v/>
      </c>
      <c r="O1322" s="5" t="str">
        <f t="shared" si="21"/>
        <v/>
      </c>
    </row>
    <row r="1323" spans="14:15">
      <c r="N1323" s="5" t="str">
        <f t="shared" si="21"/>
        <v/>
      </c>
      <c r="O1323" s="5" t="str">
        <f t="shared" si="21"/>
        <v/>
      </c>
    </row>
    <row r="1324" spans="14:15">
      <c r="N1324" s="5" t="str">
        <f t="shared" si="21"/>
        <v/>
      </c>
      <c r="O1324" s="5" t="str">
        <f t="shared" si="21"/>
        <v/>
      </c>
    </row>
    <row r="1325" spans="14:15">
      <c r="N1325" s="5" t="str">
        <f t="shared" si="21"/>
        <v/>
      </c>
      <c r="O1325" s="5" t="str">
        <f t="shared" si="21"/>
        <v/>
      </c>
    </row>
    <row r="1326" spans="14:15">
      <c r="N1326" s="5" t="str">
        <f t="shared" si="21"/>
        <v/>
      </c>
      <c r="O1326" s="5" t="str">
        <f t="shared" si="21"/>
        <v/>
      </c>
    </row>
    <row r="1327" spans="14:15">
      <c r="N1327" s="5" t="str">
        <f t="shared" si="21"/>
        <v/>
      </c>
      <c r="O1327" s="5" t="str">
        <f t="shared" si="21"/>
        <v/>
      </c>
    </row>
    <row r="1328" spans="14:15">
      <c r="N1328" s="5" t="str">
        <f t="shared" si="21"/>
        <v/>
      </c>
      <c r="O1328" s="5" t="str">
        <f t="shared" si="21"/>
        <v/>
      </c>
    </row>
    <row r="1329" spans="14:15">
      <c r="N1329" s="5" t="str">
        <f t="shared" si="21"/>
        <v/>
      </c>
      <c r="O1329" s="5" t="str">
        <f t="shared" si="21"/>
        <v/>
      </c>
    </row>
    <row r="1330" spans="14:15">
      <c r="N1330" s="5" t="str">
        <f t="shared" si="21"/>
        <v/>
      </c>
      <c r="O1330" s="5" t="str">
        <f t="shared" si="21"/>
        <v/>
      </c>
    </row>
    <row r="1331" spans="14:15">
      <c r="N1331" s="5" t="str">
        <f t="shared" si="21"/>
        <v/>
      </c>
      <c r="O1331" s="5" t="str">
        <f t="shared" si="21"/>
        <v/>
      </c>
    </row>
    <row r="1332" spans="14:15">
      <c r="N1332" s="5" t="str">
        <f t="shared" si="21"/>
        <v/>
      </c>
      <c r="O1332" s="5" t="str">
        <f t="shared" si="21"/>
        <v/>
      </c>
    </row>
    <row r="1333" spans="14:15">
      <c r="N1333" s="5" t="str">
        <f t="shared" si="21"/>
        <v/>
      </c>
      <c r="O1333" s="5" t="str">
        <f t="shared" si="21"/>
        <v/>
      </c>
    </row>
    <row r="1334" spans="14:15">
      <c r="N1334" s="5" t="str">
        <f t="shared" si="21"/>
        <v/>
      </c>
      <c r="O1334" s="5" t="str">
        <f t="shared" si="21"/>
        <v/>
      </c>
    </row>
    <row r="1335" spans="14:15">
      <c r="N1335" s="5" t="str">
        <f t="shared" si="21"/>
        <v/>
      </c>
      <c r="O1335" s="5" t="str">
        <f t="shared" si="21"/>
        <v/>
      </c>
    </row>
    <row r="1336" spans="14:15">
      <c r="N1336" s="5" t="str">
        <f t="shared" si="21"/>
        <v/>
      </c>
      <c r="O1336" s="5" t="str">
        <f t="shared" si="21"/>
        <v/>
      </c>
    </row>
    <row r="1337" spans="14:15">
      <c r="N1337" s="5" t="str">
        <f t="shared" si="21"/>
        <v/>
      </c>
      <c r="O1337" s="5" t="str">
        <f t="shared" si="21"/>
        <v/>
      </c>
    </row>
    <row r="1338" spans="14:15">
      <c r="N1338" s="5" t="str">
        <f t="shared" si="21"/>
        <v/>
      </c>
      <c r="O1338" s="5" t="str">
        <f t="shared" si="21"/>
        <v/>
      </c>
    </row>
    <row r="1339" spans="14:15">
      <c r="N1339" s="5" t="str">
        <f t="shared" si="21"/>
        <v/>
      </c>
      <c r="O1339" s="5" t="str">
        <f t="shared" si="21"/>
        <v/>
      </c>
    </row>
    <row r="1340" spans="14:15">
      <c r="N1340" s="5" t="str">
        <f t="shared" si="21"/>
        <v/>
      </c>
      <c r="O1340" s="5" t="str">
        <f t="shared" si="21"/>
        <v/>
      </c>
    </row>
    <row r="1341" spans="14:15">
      <c r="N1341" s="5" t="str">
        <f t="shared" si="21"/>
        <v/>
      </c>
      <c r="O1341" s="5" t="str">
        <f t="shared" si="21"/>
        <v/>
      </c>
    </row>
    <row r="1342" spans="14:15">
      <c r="N1342" s="5" t="str">
        <f t="shared" si="21"/>
        <v/>
      </c>
      <c r="O1342" s="5" t="str">
        <f t="shared" si="21"/>
        <v/>
      </c>
    </row>
    <row r="1343" spans="14:15">
      <c r="N1343" s="5" t="str">
        <f t="shared" si="21"/>
        <v/>
      </c>
      <c r="O1343" s="5" t="str">
        <f t="shared" si="21"/>
        <v/>
      </c>
    </row>
    <row r="1344" spans="14:15">
      <c r="N1344" s="5" t="str">
        <f t="shared" si="21"/>
        <v/>
      </c>
      <c r="O1344" s="5" t="str">
        <f t="shared" si="21"/>
        <v/>
      </c>
    </row>
    <row r="1345" spans="14:15">
      <c r="N1345" s="5" t="str">
        <f t="shared" si="21"/>
        <v/>
      </c>
      <c r="O1345" s="5" t="str">
        <f t="shared" si="21"/>
        <v/>
      </c>
    </row>
    <row r="1346" spans="14:15">
      <c r="N1346" s="5" t="str">
        <f t="shared" si="21"/>
        <v/>
      </c>
      <c r="O1346" s="5" t="str">
        <f t="shared" si="21"/>
        <v/>
      </c>
    </row>
    <row r="1347" spans="14:15">
      <c r="N1347" s="5" t="str">
        <f t="shared" si="21"/>
        <v/>
      </c>
      <c r="O1347" s="5" t="str">
        <f t="shared" si="21"/>
        <v/>
      </c>
    </row>
    <row r="1348" spans="14:15">
      <c r="N1348" s="5" t="str">
        <f t="shared" si="21"/>
        <v/>
      </c>
      <c r="O1348" s="5" t="str">
        <f t="shared" si="21"/>
        <v/>
      </c>
    </row>
    <row r="1349" spans="14:15">
      <c r="N1349" s="5" t="str">
        <f t="shared" si="21"/>
        <v/>
      </c>
      <c r="O1349" s="5" t="str">
        <f t="shared" si="21"/>
        <v/>
      </c>
    </row>
    <row r="1350" spans="14:15">
      <c r="N1350" s="5" t="str">
        <f t="shared" si="21"/>
        <v/>
      </c>
      <c r="O1350" s="5" t="str">
        <f t="shared" si="21"/>
        <v/>
      </c>
    </row>
    <row r="1351" spans="14:15">
      <c r="N1351" s="5" t="str">
        <f t="shared" si="21"/>
        <v/>
      </c>
      <c r="O1351" s="5" t="str">
        <f t="shared" si="21"/>
        <v/>
      </c>
    </row>
    <row r="1352" spans="14:15">
      <c r="N1352" s="5" t="str">
        <f t="shared" si="21"/>
        <v/>
      </c>
      <c r="O1352" s="5" t="str">
        <f t="shared" si="21"/>
        <v/>
      </c>
    </row>
    <row r="1353" spans="14:15">
      <c r="N1353" s="5" t="str">
        <f t="shared" si="21"/>
        <v/>
      </c>
      <c r="O1353" s="5" t="str">
        <f t="shared" si="21"/>
        <v/>
      </c>
    </row>
    <row r="1354" spans="14:15">
      <c r="N1354" s="5" t="str">
        <f t="shared" si="21"/>
        <v/>
      </c>
      <c r="O1354" s="5" t="str">
        <f t="shared" si="21"/>
        <v/>
      </c>
    </row>
    <row r="1355" spans="14:15">
      <c r="N1355" s="5" t="str">
        <f t="shared" si="21"/>
        <v/>
      </c>
      <c r="O1355" s="5" t="str">
        <f t="shared" si="21"/>
        <v/>
      </c>
    </row>
    <row r="1356" spans="14:15">
      <c r="N1356" s="5" t="str">
        <f t="shared" si="21"/>
        <v/>
      </c>
      <c r="O1356" s="5" t="str">
        <f t="shared" si="21"/>
        <v/>
      </c>
    </row>
    <row r="1357" spans="14:15">
      <c r="N1357" s="5" t="str">
        <f t="shared" si="21"/>
        <v/>
      </c>
      <c r="O1357" s="5" t="str">
        <f t="shared" si="21"/>
        <v/>
      </c>
    </row>
    <row r="1358" spans="14:15">
      <c r="N1358" s="5" t="str">
        <f t="shared" si="21"/>
        <v/>
      </c>
      <c r="O1358" s="5" t="str">
        <f t="shared" si="21"/>
        <v/>
      </c>
    </row>
    <row r="1359" spans="14:15">
      <c r="N1359" s="5" t="str">
        <f t="shared" si="21"/>
        <v/>
      </c>
      <c r="O1359" s="5" t="str">
        <f t="shared" si="21"/>
        <v/>
      </c>
    </row>
    <row r="1360" spans="14:15">
      <c r="N1360" s="5" t="str">
        <f t="shared" si="21"/>
        <v/>
      </c>
      <c r="O1360" s="5" t="str">
        <f t="shared" si="21"/>
        <v/>
      </c>
    </row>
    <row r="1361" spans="14:15">
      <c r="N1361" s="5" t="str">
        <f t="shared" si="21"/>
        <v/>
      </c>
      <c r="O1361" s="5" t="str">
        <f t="shared" si="21"/>
        <v/>
      </c>
    </row>
    <row r="1362" spans="14:15">
      <c r="N1362" s="5" t="str">
        <f t="shared" si="21"/>
        <v/>
      </c>
      <c r="O1362" s="5" t="str">
        <f t="shared" si="21"/>
        <v/>
      </c>
    </row>
    <row r="1363" spans="14:15">
      <c r="N1363" s="5" t="str">
        <f t="shared" si="21"/>
        <v/>
      </c>
      <c r="O1363" s="5" t="str">
        <f t="shared" si="21"/>
        <v/>
      </c>
    </row>
    <row r="1364" spans="14:15">
      <c r="N1364" s="5" t="str">
        <f t="shared" si="21"/>
        <v/>
      </c>
      <c r="O1364" s="5" t="str">
        <f t="shared" si="21"/>
        <v/>
      </c>
    </row>
    <row r="1365" spans="14:15">
      <c r="N1365" s="5" t="str">
        <f t="shared" si="21"/>
        <v/>
      </c>
      <c r="O1365" s="5" t="str">
        <f t="shared" si="21"/>
        <v/>
      </c>
    </row>
    <row r="1366" spans="14:15">
      <c r="N1366" s="5" t="str">
        <f t="shared" ref="N1366:O1429" si="22">IF(SUM(B1366,D1366,F1366,H1366,J1366,L1366)&gt;0,SUM(B1366,D1366,F1366,H1366,J1366,L1366),TRIM(" ") )</f>
        <v/>
      </c>
      <c r="O1366" s="5" t="str">
        <f t="shared" si="22"/>
        <v/>
      </c>
    </row>
    <row r="1367" spans="14:15">
      <c r="N1367" s="5" t="str">
        <f t="shared" si="22"/>
        <v/>
      </c>
      <c r="O1367" s="5" t="str">
        <f t="shared" si="22"/>
        <v/>
      </c>
    </row>
    <row r="1368" spans="14:15">
      <c r="N1368" s="5" t="str">
        <f t="shared" si="22"/>
        <v/>
      </c>
      <c r="O1368" s="5" t="str">
        <f t="shared" si="22"/>
        <v/>
      </c>
    </row>
    <row r="1369" spans="14:15">
      <c r="N1369" s="5" t="str">
        <f t="shared" si="22"/>
        <v/>
      </c>
      <c r="O1369" s="5" t="str">
        <f t="shared" si="22"/>
        <v/>
      </c>
    </row>
    <row r="1370" spans="14:15">
      <c r="N1370" s="5" t="str">
        <f t="shared" si="22"/>
        <v/>
      </c>
      <c r="O1370" s="5" t="str">
        <f t="shared" si="22"/>
        <v/>
      </c>
    </row>
    <row r="1371" spans="14:15">
      <c r="N1371" s="5" t="str">
        <f t="shared" si="22"/>
        <v/>
      </c>
      <c r="O1371" s="5" t="str">
        <f t="shared" si="22"/>
        <v/>
      </c>
    </row>
    <row r="1372" spans="14:15">
      <c r="N1372" s="5" t="str">
        <f t="shared" si="22"/>
        <v/>
      </c>
      <c r="O1372" s="5" t="str">
        <f t="shared" si="22"/>
        <v/>
      </c>
    </row>
    <row r="1373" spans="14:15">
      <c r="N1373" s="5" t="str">
        <f t="shared" si="22"/>
        <v/>
      </c>
      <c r="O1373" s="5" t="str">
        <f t="shared" si="22"/>
        <v/>
      </c>
    </row>
    <row r="1374" spans="14:15">
      <c r="N1374" s="5" t="str">
        <f t="shared" si="22"/>
        <v/>
      </c>
      <c r="O1374" s="5" t="str">
        <f t="shared" si="22"/>
        <v/>
      </c>
    </row>
    <row r="1375" spans="14:15">
      <c r="N1375" s="5" t="str">
        <f t="shared" si="22"/>
        <v/>
      </c>
      <c r="O1375" s="5" t="str">
        <f t="shared" si="22"/>
        <v/>
      </c>
    </row>
    <row r="1376" spans="14:15">
      <c r="N1376" s="5" t="str">
        <f t="shared" si="22"/>
        <v/>
      </c>
      <c r="O1376" s="5" t="str">
        <f t="shared" si="22"/>
        <v/>
      </c>
    </row>
    <row r="1377" spans="14:15">
      <c r="N1377" s="5" t="str">
        <f t="shared" si="22"/>
        <v/>
      </c>
      <c r="O1377" s="5" t="str">
        <f t="shared" si="22"/>
        <v/>
      </c>
    </row>
    <row r="1378" spans="14:15">
      <c r="N1378" s="5" t="str">
        <f t="shared" si="22"/>
        <v/>
      </c>
      <c r="O1378" s="5" t="str">
        <f t="shared" si="22"/>
        <v/>
      </c>
    </row>
    <row r="1379" spans="14:15">
      <c r="N1379" s="5" t="str">
        <f t="shared" si="22"/>
        <v/>
      </c>
      <c r="O1379" s="5" t="str">
        <f t="shared" si="22"/>
        <v/>
      </c>
    </row>
    <row r="1380" spans="14:15">
      <c r="N1380" s="5" t="str">
        <f t="shared" si="22"/>
        <v/>
      </c>
      <c r="O1380" s="5" t="str">
        <f t="shared" si="22"/>
        <v/>
      </c>
    </row>
    <row r="1381" spans="14:15">
      <c r="N1381" s="5" t="str">
        <f t="shared" si="22"/>
        <v/>
      </c>
      <c r="O1381" s="5" t="str">
        <f t="shared" si="22"/>
        <v/>
      </c>
    </row>
    <row r="1382" spans="14:15">
      <c r="N1382" s="5" t="str">
        <f t="shared" si="22"/>
        <v/>
      </c>
      <c r="O1382" s="5" t="str">
        <f t="shared" si="22"/>
        <v/>
      </c>
    </row>
    <row r="1383" spans="14:15">
      <c r="N1383" s="5" t="str">
        <f t="shared" si="22"/>
        <v/>
      </c>
      <c r="O1383" s="5" t="str">
        <f t="shared" si="22"/>
        <v/>
      </c>
    </row>
    <row r="1384" spans="14:15">
      <c r="N1384" s="5" t="str">
        <f t="shared" si="22"/>
        <v/>
      </c>
      <c r="O1384" s="5" t="str">
        <f t="shared" si="22"/>
        <v/>
      </c>
    </row>
    <row r="1385" spans="14:15">
      <c r="N1385" s="5" t="str">
        <f t="shared" si="22"/>
        <v/>
      </c>
      <c r="O1385" s="5" t="str">
        <f t="shared" si="22"/>
        <v/>
      </c>
    </row>
    <row r="1386" spans="14:15">
      <c r="N1386" s="5" t="str">
        <f t="shared" si="22"/>
        <v/>
      </c>
      <c r="O1386" s="5" t="str">
        <f t="shared" si="22"/>
        <v/>
      </c>
    </row>
    <row r="1387" spans="14:15">
      <c r="N1387" s="5" t="str">
        <f t="shared" si="22"/>
        <v/>
      </c>
      <c r="O1387" s="5" t="str">
        <f t="shared" si="22"/>
        <v/>
      </c>
    </row>
    <row r="1388" spans="14:15">
      <c r="N1388" s="5" t="str">
        <f t="shared" si="22"/>
        <v/>
      </c>
      <c r="O1388" s="5" t="str">
        <f t="shared" si="22"/>
        <v/>
      </c>
    </row>
    <row r="1389" spans="14:15">
      <c r="N1389" s="5" t="str">
        <f t="shared" si="22"/>
        <v/>
      </c>
      <c r="O1389" s="5" t="str">
        <f t="shared" si="22"/>
        <v/>
      </c>
    </row>
    <row r="1390" spans="14:15">
      <c r="N1390" s="5" t="str">
        <f t="shared" si="22"/>
        <v/>
      </c>
      <c r="O1390" s="5" t="str">
        <f t="shared" si="22"/>
        <v/>
      </c>
    </row>
    <row r="1391" spans="14:15">
      <c r="N1391" s="5" t="str">
        <f t="shared" si="22"/>
        <v/>
      </c>
      <c r="O1391" s="5" t="str">
        <f t="shared" si="22"/>
        <v/>
      </c>
    </row>
    <row r="1392" spans="14:15">
      <c r="N1392" s="5" t="str">
        <f t="shared" si="22"/>
        <v/>
      </c>
      <c r="O1392" s="5" t="str">
        <f t="shared" si="22"/>
        <v/>
      </c>
    </row>
    <row r="1393" spans="14:15">
      <c r="N1393" s="5" t="str">
        <f t="shared" si="22"/>
        <v/>
      </c>
      <c r="O1393" s="5" t="str">
        <f t="shared" si="22"/>
        <v/>
      </c>
    </row>
    <row r="1394" spans="14:15">
      <c r="N1394" s="5" t="str">
        <f t="shared" si="22"/>
        <v/>
      </c>
      <c r="O1394" s="5" t="str">
        <f t="shared" si="22"/>
        <v/>
      </c>
    </row>
    <row r="1395" spans="14:15">
      <c r="N1395" s="5" t="str">
        <f t="shared" si="22"/>
        <v/>
      </c>
      <c r="O1395" s="5" t="str">
        <f t="shared" si="22"/>
        <v/>
      </c>
    </row>
    <row r="1396" spans="14:15">
      <c r="N1396" s="5" t="str">
        <f t="shared" si="22"/>
        <v/>
      </c>
      <c r="O1396" s="5" t="str">
        <f t="shared" si="22"/>
        <v/>
      </c>
    </row>
    <row r="1397" spans="14:15">
      <c r="N1397" s="5" t="str">
        <f t="shared" si="22"/>
        <v/>
      </c>
      <c r="O1397" s="5" t="str">
        <f t="shared" si="22"/>
        <v/>
      </c>
    </row>
    <row r="1398" spans="14:15">
      <c r="N1398" s="5" t="str">
        <f t="shared" si="22"/>
        <v/>
      </c>
      <c r="O1398" s="5" t="str">
        <f t="shared" si="22"/>
        <v/>
      </c>
    </row>
    <row r="1399" spans="14:15">
      <c r="N1399" s="5" t="str">
        <f t="shared" si="22"/>
        <v/>
      </c>
      <c r="O1399" s="5" t="str">
        <f t="shared" si="22"/>
        <v/>
      </c>
    </row>
    <row r="1400" spans="14:15">
      <c r="N1400" s="5" t="str">
        <f t="shared" si="22"/>
        <v/>
      </c>
      <c r="O1400" s="5" t="str">
        <f t="shared" si="22"/>
        <v/>
      </c>
    </row>
    <row r="1401" spans="14:15">
      <c r="N1401" s="5" t="str">
        <f t="shared" si="22"/>
        <v/>
      </c>
      <c r="O1401" s="5" t="str">
        <f t="shared" si="22"/>
        <v/>
      </c>
    </row>
    <row r="1402" spans="14:15">
      <c r="N1402" s="5" t="str">
        <f t="shared" si="22"/>
        <v/>
      </c>
      <c r="O1402" s="5" t="str">
        <f t="shared" si="22"/>
        <v/>
      </c>
    </row>
    <row r="1403" spans="14:15">
      <c r="N1403" s="5" t="str">
        <f t="shared" si="22"/>
        <v/>
      </c>
      <c r="O1403" s="5" t="str">
        <f t="shared" si="22"/>
        <v/>
      </c>
    </row>
    <row r="1404" spans="14:15">
      <c r="N1404" s="5" t="str">
        <f t="shared" si="22"/>
        <v/>
      </c>
      <c r="O1404" s="5" t="str">
        <f t="shared" si="22"/>
        <v/>
      </c>
    </row>
    <row r="1405" spans="14:15">
      <c r="N1405" s="5" t="str">
        <f t="shared" si="22"/>
        <v/>
      </c>
      <c r="O1405" s="5" t="str">
        <f t="shared" si="22"/>
        <v/>
      </c>
    </row>
    <row r="1406" spans="14:15">
      <c r="N1406" s="5" t="str">
        <f t="shared" si="22"/>
        <v/>
      </c>
      <c r="O1406" s="5" t="str">
        <f t="shared" si="22"/>
        <v/>
      </c>
    </row>
    <row r="1407" spans="14:15">
      <c r="N1407" s="5" t="str">
        <f t="shared" si="22"/>
        <v/>
      </c>
      <c r="O1407" s="5" t="str">
        <f t="shared" si="22"/>
        <v/>
      </c>
    </row>
    <row r="1408" spans="14:15">
      <c r="N1408" s="5" t="str">
        <f t="shared" si="22"/>
        <v/>
      </c>
      <c r="O1408" s="5" t="str">
        <f t="shared" si="22"/>
        <v/>
      </c>
    </row>
    <row r="1409" spans="14:15">
      <c r="N1409" s="5" t="str">
        <f t="shared" si="22"/>
        <v/>
      </c>
      <c r="O1409" s="5" t="str">
        <f t="shared" si="22"/>
        <v/>
      </c>
    </row>
    <row r="1410" spans="14:15">
      <c r="N1410" s="5" t="str">
        <f t="shared" si="22"/>
        <v/>
      </c>
      <c r="O1410" s="5" t="str">
        <f t="shared" si="22"/>
        <v/>
      </c>
    </row>
    <row r="1411" spans="14:15">
      <c r="N1411" s="5" t="str">
        <f t="shared" si="22"/>
        <v/>
      </c>
      <c r="O1411" s="5" t="str">
        <f t="shared" si="22"/>
        <v/>
      </c>
    </row>
    <row r="1412" spans="14:15">
      <c r="N1412" s="5" t="str">
        <f t="shared" si="22"/>
        <v/>
      </c>
      <c r="O1412" s="5" t="str">
        <f t="shared" si="22"/>
        <v/>
      </c>
    </row>
    <row r="1413" spans="14:15">
      <c r="N1413" s="5" t="str">
        <f t="shared" si="22"/>
        <v/>
      </c>
      <c r="O1413" s="5" t="str">
        <f t="shared" si="22"/>
        <v/>
      </c>
    </row>
    <row r="1414" spans="14:15">
      <c r="N1414" s="5" t="str">
        <f t="shared" si="22"/>
        <v/>
      </c>
      <c r="O1414" s="5" t="str">
        <f t="shared" si="22"/>
        <v/>
      </c>
    </row>
    <row r="1415" spans="14:15">
      <c r="N1415" s="5" t="str">
        <f t="shared" si="22"/>
        <v/>
      </c>
      <c r="O1415" s="5" t="str">
        <f t="shared" si="22"/>
        <v/>
      </c>
    </row>
    <row r="1416" spans="14:15">
      <c r="N1416" s="5" t="str">
        <f t="shared" si="22"/>
        <v/>
      </c>
      <c r="O1416" s="5" t="str">
        <f t="shared" si="22"/>
        <v/>
      </c>
    </row>
    <row r="1417" spans="14:15">
      <c r="N1417" s="5" t="str">
        <f t="shared" si="22"/>
        <v/>
      </c>
      <c r="O1417" s="5" t="str">
        <f t="shared" si="22"/>
        <v/>
      </c>
    </row>
    <row r="1418" spans="14:15">
      <c r="N1418" s="5" t="str">
        <f t="shared" si="22"/>
        <v/>
      </c>
      <c r="O1418" s="5" t="str">
        <f t="shared" si="22"/>
        <v/>
      </c>
    </row>
    <row r="1419" spans="14:15">
      <c r="N1419" s="5" t="str">
        <f t="shared" si="22"/>
        <v/>
      </c>
      <c r="O1419" s="5" t="str">
        <f t="shared" si="22"/>
        <v/>
      </c>
    </row>
    <row r="1420" spans="14:15">
      <c r="N1420" s="5" t="str">
        <f t="shared" si="22"/>
        <v/>
      </c>
      <c r="O1420" s="5" t="str">
        <f t="shared" si="22"/>
        <v/>
      </c>
    </row>
    <row r="1421" spans="14:15">
      <c r="N1421" s="5" t="str">
        <f t="shared" si="22"/>
        <v/>
      </c>
      <c r="O1421" s="5" t="str">
        <f t="shared" si="22"/>
        <v/>
      </c>
    </row>
    <row r="1422" spans="14:15">
      <c r="N1422" s="5" t="str">
        <f t="shared" si="22"/>
        <v/>
      </c>
      <c r="O1422" s="5" t="str">
        <f t="shared" si="22"/>
        <v/>
      </c>
    </row>
    <row r="1423" spans="14:15">
      <c r="N1423" s="5" t="str">
        <f t="shared" si="22"/>
        <v/>
      </c>
      <c r="O1423" s="5" t="str">
        <f t="shared" si="22"/>
        <v/>
      </c>
    </row>
    <row r="1424" spans="14:15">
      <c r="N1424" s="5" t="str">
        <f t="shared" si="22"/>
        <v/>
      </c>
      <c r="O1424" s="5" t="str">
        <f t="shared" si="22"/>
        <v/>
      </c>
    </row>
    <row r="1425" spans="14:15">
      <c r="N1425" s="5" t="str">
        <f t="shared" si="22"/>
        <v/>
      </c>
      <c r="O1425" s="5" t="str">
        <f t="shared" si="22"/>
        <v/>
      </c>
    </row>
    <row r="1426" spans="14:15">
      <c r="N1426" s="5" t="str">
        <f t="shared" si="22"/>
        <v/>
      </c>
      <c r="O1426" s="5" t="str">
        <f t="shared" si="22"/>
        <v/>
      </c>
    </row>
    <row r="1427" spans="14:15">
      <c r="N1427" s="5" t="str">
        <f t="shared" si="22"/>
        <v/>
      </c>
      <c r="O1427" s="5" t="str">
        <f t="shared" si="22"/>
        <v/>
      </c>
    </row>
    <row r="1428" spans="14:15">
      <c r="N1428" s="5" t="str">
        <f t="shared" si="22"/>
        <v/>
      </c>
      <c r="O1428" s="5" t="str">
        <f t="shared" si="22"/>
        <v/>
      </c>
    </row>
    <row r="1429" spans="14:15">
      <c r="N1429" s="5" t="str">
        <f t="shared" si="22"/>
        <v/>
      </c>
      <c r="O1429" s="5" t="str">
        <f t="shared" si="22"/>
        <v/>
      </c>
    </row>
    <row r="1430" spans="14:15">
      <c r="N1430" s="5" t="str">
        <f t="shared" ref="N1430:O1493" si="23">IF(SUM(B1430,D1430,F1430,H1430,J1430,L1430)&gt;0,SUM(B1430,D1430,F1430,H1430,J1430,L1430),TRIM(" ") )</f>
        <v/>
      </c>
      <c r="O1430" s="5" t="str">
        <f t="shared" si="23"/>
        <v/>
      </c>
    </row>
    <row r="1431" spans="14:15">
      <c r="N1431" s="5" t="str">
        <f t="shared" si="23"/>
        <v/>
      </c>
      <c r="O1431" s="5" t="str">
        <f t="shared" si="23"/>
        <v/>
      </c>
    </row>
    <row r="1432" spans="14:15">
      <c r="N1432" s="5" t="str">
        <f t="shared" si="23"/>
        <v/>
      </c>
      <c r="O1432" s="5" t="str">
        <f t="shared" si="23"/>
        <v/>
      </c>
    </row>
    <row r="1433" spans="14:15">
      <c r="N1433" s="5" t="str">
        <f t="shared" si="23"/>
        <v/>
      </c>
      <c r="O1433" s="5" t="str">
        <f t="shared" si="23"/>
        <v/>
      </c>
    </row>
    <row r="1434" spans="14:15">
      <c r="N1434" s="5" t="str">
        <f t="shared" si="23"/>
        <v/>
      </c>
      <c r="O1434" s="5" t="str">
        <f t="shared" si="23"/>
        <v/>
      </c>
    </row>
    <row r="1435" spans="14:15">
      <c r="N1435" s="5" t="str">
        <f t="shared" si="23"/>
        <v/>
      </c>
      <c r="O1435" s="5" t="str">
        <f t="shared" si="23"/>
        <v/>
      </c>
    </row>
    <row r="1436" spans="14:15">
      <c r="N1436" s="5" t="str">
        <f t="shared" si="23"/>
        <v/>
      </c>
      <c r="O1436" s="5" t="str">
        <f t="shared" si="23"/>
        <v/>
      </c>
    </row>
    <row r="1437" spans="14:15">
      <c r="N1437" s="5" t="str">
        <f t="shared" si="23"/>
        <v/>
      </c>
      <c r="O1437" s="5" t="str">
        <f t="shared" si="23"/>
        <v/>
      </c>
    </row>
    <row r="1438" spans="14:15">
      <c r="N1438" s="5" t="str">
        <f t="shared" si="23"/>
        <v/>
      </c>
      <c r="O1438" s="5" t="str">
        <f t="shared" si="23"/>
        <v/>
      </c>
    </row>
    <row r="1439" spans="14:15">
      <c r="N1439" s="5" t="str">
        <f t="shared" si="23"/>
        <v/>
      </c>
      <c r="O1439" s="5" t="str">
        <f t="shared" si="23"/>
        <v/>
      </c>
    </row>
    <row r="1440" spans="14:15">
      <c r="N1440" s="5" t="str">
        <f t="shared" si="23"/>
        <v/>
      </c>
      <c r="O1440" s="5" t="str">
        <f t="shared" si="23"/>
        <v/>
      </c>
    </row>
    <row r="1441" spans="14:15">
      <c r="N1441" s="5" t="str">
        <f t="shared" si="23"/>
        <v/>
      </c>
      <c r="O1441" s="5" t="str">
        <f t="shared" si="23"/>
        <v/>
      </c>
    </row>
    <row r="1442" spans="14:15">
      <c r="N1442" s="5" t="str">
        <f t="shared" si="23"/>
        <v/>
      </c>
      <c r="O1442" s="5" t="str">
        <f t="shared" si="23"/>
        <v/>
      </c>
    </row>
    <row r="1443" spans="14:15">
      <c r="N1443" s="5" t="str">
        <f t="shared" si="23"/>
        <v/>
      </c>
      <c r="O1443" s="5" t="str">
        <f t="shared" si="23"/>
        <v/>
      </c>
    </row>
    <row r="1444" spans="14:15">
      <c r="N1444" s="5" t="str">
        <f t="shared" si="23"/>
        <v/>
      </c>
      <c r="O1444" s="5" t="str">
        <f t="shared" si="23"/>
        <v/>
      </c>
    </row>
    <row r="1445" spans="14:15">
      <c r="N1445" s="5" t="str">
        <f t="shared" si="23"/>
        <v/>
      </c>
      <c r="O1445" s="5" t="str">
        <f t="shared" si="23"/>
        <v/>
      </c>
    </row>
    <row r="1446" spans="14:15">
      <c r="N1446" s="5" t="str">
        <f t="shared" si="23"/>
        <v/>
      </c>
      <c r="O1446" s="5" t="str">
        <f t="shared" si="23"/>
        <v/>
      </c>
    </row>
    <row r="1447" spans="14:15">
      <c r="N1447" s="5" t="str">
        <f t="shared" si="23"/>
        <v/>
      </c>
      <c r="O1447" s="5" t="str">
        <f t="shared" si="23"/>
        <v/>
      </c>
    </row>
    <row r="1448" spans="14:15">
      <c r="N1448" s="5" t="str">
        <f t="shared" si="23"/>
        <v/>
      </c>
      <c r="O1448" s="5" t="str">
        <f t="shared" si="23"/>
        <v/>
      </c>
    </row>
    <row r="1449" spans="14:15">
      <c r="N1449" s="5" t="str">
        <f t="shared" si="23"/>
        <v/>
      </c>
      <c r="O1449" s="5" t="str">
        <f t="shared" si="23"/>
        <v/>
      </c>
    </row>
    <row r="1450" spans="14:15">
      <c r="N1450" s="5" t="str">
        <f t="shared" si="23"/>
        <v/>
      </c>
      <c r="O1450" s="5" t="str">
        <f t="shared" si="23"/>
        <v/>
      </c>
    </row>
    <row r="1451" spans="14:15">
      <c r="N1451" s="5" t="str">
        <f t="shared" si="23"/>
        <v/>
      </c>
      <c r="O1451" s="5" t="str">
        <f t="shared" si="23"/>
        <v/>
      </c>
    </row>
    <row r="1452" spans="14:15">
      <c r="N1452" s="5" t="str">
        <f t="shared" si="23"/>
        <v/>
      </c>
      <c r="O1452" s="5" t="str">
        <f t="shared" si="23"/>
        <v/>
      </c>
    </row>
    <row r="1453" spans="14:15">
      <c r="N1453" s="5" t="str">
        <f t="shared" si="23"/>
        <v/>
      </c>
      <c r="O1453" s="5" t="str">
        <f t="shared" si="23"/>
        <v/>
      </c>
    </row>
    <row r="1454" spans="14:15">
      <c r="N1454" s="5" t="str">
        <f t="shared" si="23"/>
        <v/>
      </c>
      <c r="O1454" s="5" t="str">
        <f t="shared" si="23"/>
        <v/>
      </c>
    </row>
    <row r="1455" spans="14:15">
      <c r="N1455" s="5" t="str">
        <f t="shared" si="23"/>
        <v/>
      </c>
      <c r="O1455" s="5" t="str">
        <f t="shared" si="23"/>
        <v/>
      </c>
    </row>
    <row r="1456" spans="14:15">
      <c r="N1456" s="5" t="str">
        <f t="shared" si="23"/>
        <v/>
      </c>
      <c r="O1456" s="5" t="str">
        <f t="shared" si="23"/>
        <v/>
      </c>
    </row>
    <row r="1457" spans="14:15">
      <c r="N1457" s="5" t="str">
        <f t="shared" si="23"/>
        <v/>
      </c>
      <c r="O1457" s="5" t="str">
        <f t="shared" si="23"/>
        <v/>
      </c>
    </row>
    <row r="1458" spans="14:15">
      <c r="N1458" s="5" t="str">
        <f t="shared" si="23"/>
        <v/>
      </c>
      <c r="O1458" s="5" t="str">
        <f t="shared" si="23"/>
        <v/>
      </c>
    </row>
    <row r="1459" spans="14:15">
      <c r="N1459" s="5" t="str">
        <f t="shared" si="23"/>
        <v/>
      </c>
      <c r="O1459" s="5" t="str">
        <f t="shared" si="23"/>
        <v/>
      </c>
    </row>
    <row r="1460" spans="14:15">
      <c r="N1460" s="5" t="str">
        <f t="shared" si="23"/>
        <v/>
      </c>
      <c r="O1460" s="5" t="str">
        <f t="shared" si="23"/>
        <v/>
      </c>
    </row>
    <row r="1461" spans="14:15">
      <c r="N1461" s="5" t="str">
        <f t="shared" si="23"/>
        <v/>
      </c>
      <c r="O1461" s="5" t="str">
        <f t="shared" si="23"/>
        <v/>
      </c>
    </row>
    <row r="1462" spans="14:15">
      <c r="N1462" s="5" t="str">
        <f t="shared" si="23"/>
        <v/>
      </c>
      <c r="O1462" s="5" t="str">
        <f t="shared" si="23"/>
        <v/>
      </c>
    </row>
    <row r="1463" spans="14:15">
      <c r="N1463" s="5" t="str">
        <f t="shared" si="23"/>
        <v/>
      </c>
      <c r="O1463" s="5" t="str">
        <f t="shared" si="23"/>
        <v/>
      </c>
    </row>
    <row r="1464" spans="14:15">
      <c r="N1464" s="5" t="str">
        <f t="shared" si="23"/>
        <v/>
      </c>
      <c r="O1464" s="5" t="str">
        <f t="shared" si="23"/>
        <v/>
      </c>
    </row>
    <row r="1465" spans="14:15">
      <c r="N1465" s="5" t="str">
        <f t="shared" si="23"/>
        <v/>
      </c>
      <c r="O1465" s="5" t="str">
        <f t="shared" si="23"/>
        <v/>
      </c>
    </row>
    <row r="1466" spans="14:15">
      <c r="N1466" s="5" t="str">
        <f t="shared" si="23"/>
        <v/>
      </c>
      <c r="O1466" s="5" t="str">
        <f t="shared" si="23"/>
        <v/>
      </c>
    </row>
    <row r="1467" spans="14:15">
      <c r="N1467" s="5" t="str">
        <f t="shared" si="23"/>
        <v/>
      </c>
      <c r="O1467" s="5" t="str">
        <f t="shared" si="23"/>
        <v/>
      </c>
    </row>
    <row r="1468" spans="14:15">
      <c r="N1468" s="5" t="str">
        <f t="shared" si="23"/>
        <v/>
      </c>
      <c r="O1468" s="5" t="str">
        <f t="shared" si="23"/>
        <v/>
      </c>
    </row>
    <row r="1469" spans="14:15">
      <c r="N1469" s="5" t="str">
        <f t="shared" si="23"/>
        <v/>
      </c>
      <c r="O1469" s="5" t="str">
        <f t="shared" si="23"/>
        <v/>
      </c>
    </row>
    <row r="1470" spans="14:15">
      <c r="N1470" s="5" t="str">
        <f t="shared" si="23"/>
        <v/>
      </c>
      <c r="O1470" s="5" t="str">
        <f t="shared" si="23"/>
        <v/>
      </c>
    </row>
    <row r="1471" spans="14:15">
      <c r="N1471" s="5" t="str">
        <f t="shared" si="23"/>
        <v/>
      </c>
      <c r="O1471" s="5" t="str">
        <f t="shared" si="23"/>
        <v/>
      </c>
    </row>
    <row r="1472" spans="14:15">
      <c r="N1472" s="5" t="str">
        <f t="shared" si="23"/>
        <v/>
      </c>
      <c r="O1472" s="5" t="str">
        <f t="shared" si="23"/>
        <v/>
      </c>
    </row>
    <row r="1473" spans="14:15">
      <c r="N1473" s="5" t="str">
        <f t="shared" si="23"/>
        <v/>
      </c>
      <c r="O1473" s="5" t="str">
        <f t="shared" si="23"/>
        <v/>
      </c>
    </row>
    <row r="1474" spans="14:15">
      <c r="N1474" s="5" t="str">
        <f t="shared" si="23"/>
        <v/>
      </c>
      <c r="O1474" s="5" t="str">
        <f t="shared" si="23"/>
        <v/>
      </c>
    </row>
    <row r="1475" spans="14:15">
      <c r="N1475" s="5" t="str">
        <f t="shared" si="23"/>
        <v/>
      </c>
      <c r="O1475" s="5" t="str">
        <f t="shared" si="23"/>
        <v/>
      </c>
    </row>
    <row r="1476" spans="14:15">
      <c r="N1476" s="5" t="str">
        <f t="shared" si="23"/>
        <v/>
      </c>
      <c r="O1476" s="5" t="str">
        <f t="shared" si="23"/>
        <v/>
      </c>
    </row>
    <row r="1477" spans="14:15">
      <c r="N1477" s="5" t="str">
        <f t="shared" si="23"/>
        <v/>
      </c>
      <c r="O1477" s="5" t="str">
        <f t="shared" si="23"/>
        <v/>
      </c>
    </row>
    <row r="1478" spans="14:15">
      <c r="N1478" s="5" t="str">
        <f t="shared" si="23"/>
        <v/>
      </c>
      <c r="O1478" s="5" t="str">
        <f t="shared" si="23"/>
        <v/>
      </c>
    </row>
    <row r="1479" spans="14:15">
      <c r="N1479" s="5" t="str">
        <f t="shared" si="23"/>
        <v/>
      </c>
      <c r="O1479" s="5" t="str">
        <f t="shared" si="23"/>
        <v/>
      </c>
    </row>
    <row r="1480" spans="14:15">
      <c r="N1480" s="5" t="str">
        <f t="shared" si="23"/>
        <v/>
      </c>
      <c r="O1480" s="5" t="str">
        <f t="shared" si="23"/>
        <v/>
      </c>
    </row>
    <row r="1481" spans="14:15">
      <c r="N1481" s="5" t="str">
        <f t="shared" si="23"/>
        <v/>
      </c>
      <c r="O1481" s="5" t="str">
        <f t="shared" si="23"/>
        <v/>
      </c>
    </row>
    <row r="1482" spans="14:15">
      <c r="N1482" s="5" t="str">
        <f t="shared" si="23"/>
        <v/>
      </c>
      <c r="O1482" s="5" t="str">
        <f t="shared" si="23"/>
        <v/>
      </c>
    </row>
    <row r="1483" spans="14:15">
      <c r="N1483" s="5" t="str">
        <f t="shared" si="23"/>
        <v/>
      </c>
      <c r="O1483" s="5" t="str">
        <f t="shared" si="23"/>
        <v/>
      </c>
    </row>
    <row r="1484" spans="14:15">
      <c r="N1484" s="5" t="str">
        <f t="shared" si="23"/>
        <v/>
      </c>
      <c r="O1484" s="5" t="str">
        <f t="shared" si="23"/>
        <v/>
      </c>
    </row>
    <row r="1485" spans="14:15">
      <c r="N1485" s="5" t="str">
        <f t="shared" si="23"/>
        <v/>
      </c>
      <c r="O1485" s="5" t="str">
        <f t="shared" si="23"/>
        <v/>
      </c>
    </row>
    <row r="1486" spans="14:15">
      <c r="N1486" s="5" t="str">
        <f t="shared" si="23"/>
        <v/>
      </c>
      <c r="O1486" s="5" t="str">
        <f t="shared" si="23"/>
        <v/>
      </c>
    </row>
    <row r="1487" spans="14:15">
      <c r="N1487" s="5" t="str">
        <f t="shared" si="23"/>
        <v/>
      </c>
      <c r="O1487" s="5" t="str">
        <f t="shared" si="23"/>
        <v/>
      </c>
    </row>
    <row r="1488" spans="14:15">
      <c r="N1488" s="5" t="str">
        <f t="shared" si="23"/>
        <v/>
      </c>
      <c r="O1488" s="5" t="str">
        <f t="shared" si="23"/>
        <v/>
      </c>
    </row>
    <row r="1489" spans="14:15">
      <c r="N1489" s="5" t="str">
        <f t="shared" si="23"/>
        <v/>
      </c>
      <c r="O1489" s="5" t="str">
        <f t="shared" si="23"/>
        <v/>
      </c>
    </row>
    <row r="1490" spans="14:15">
      <c r="N1490" s="5" t="str">
        <f t="shared" si="23"/>
        <v/>
      </c>
      <c r="O1490" s="5" t="str">
        <f t="shared" si="23"/>
        <v/>
      </c>
    </row>
    <row r="1491" spans="14:15">
      <c r="N1491" s="5" t="str">
        <f t="shared" si="23"/>
        <v/>
      </c>
      <c r="O1491" s="5" t="str">
        <f t="shared" si="23"/>
        <v/>
      </c>
    </row>
    <row r="1492" spans="14:15">
      <c r="N1492" s="5" t="str">
        <f t="shared" si="23"/>
        <v/>
      </c>
      <c r="O1492" s="5" t="str">
        <f t="shared" si="23"/>
        <v/>
      </c>
    </row>
    <row r="1493" spans="14:15">
      <c r="N1493" s="5" t="str">
        <f t="shared" si="23"/>
        <v/>
      </c>
      <c r="O1493" s="5" t="str">
        <f t="shared" si="23"/>
        <v/>
      </c>
    </row>
    <row r="1494" spans="14:15">
      <c r="N1494" s="5" t="str">
        <f t="shared" ref="N1494:O1557" si="24">IF(SUM(B1494,D1494,F1494,H1494,J1494,L1494)&gt;0,SUM(B1494,D1494,F1494,H1494,J1494,L1494),TRIM(" ") )</f>
        <v/>
      </c>
      <c r="O1494" s="5" t="str">
        <f t="shared" si="24"/>
        <v/>
      </c>
    </row>
    <row r="1495" spans="14:15">
      <c r="N1495" s="5" t="str">
        <f t="shared" si="24"/>
        <v/>
      </c>
      <c r="O1495" s="5" t="str">
        <f t="shared" si="24"/>
        <v/>
      </c>
    </row>
    <row r="1496" spans="14:15">
      <c r="N1496" s="5" t="str">
        <f t="shared" si="24"/>
        <v/>
      </c>
      <c r="O1496" s="5" t="str">
        <f t="shared" si="24"/>
        <v/>
      </c>
    </row>
    <row r="1497" spans="14:15">
      <c r="N1497" s="5" t="str">
        <f t="shared" si="24"/>
        <v/>
      </c>
      <c r="O1497" s="5" t="str">
        <f t="shared" si="24"/>
        <v/>
      </c>
    </row>
    <row r="1498" spans="14:15">
      <c r="N1498" s="5" t="str">
        <f t="shared" si="24"/>
        <v/>
      </c>
      <c r="O1498" s="5" t="str">
        <f t="shared" si="24"/>
        <v/>
      </c>
    </row>
    <row r="1499" spans="14:15">
      <c r="N1499" s="5" t="str">
        <f t="shared" si="24"/>
        <v/>
      </c>
      <c r="O1499" s="5" t="str">
        <f t="shared" si="24"/>
        <v/>
      </c>
    </row>
    <row r="1500" spans="14:15">
      <c r="N1500" s="5" t="str">
        <f t="shared" si="24"/>
        <v/>
      </c>
      <c r="O1500" s="5" t="str">
        <f t="shared" si="24"/>
        <v/>
      </c>
    </row>
    <row r="1501" spans="14:15">
      <c r="N1501" s="5" t="str">
        <f t="shared" si="24"/>
        <v/>
      </c>
      <c r="O1501" s="5" t="str">
        <f t="shared" si="24"/>
        <v/>
      </c>
    </row>
    <row r="1502" spans="14:15">
      <c r="N1502" s="5" t="str">
        <f t="shared" si="24"/>
        <v/>
      </c>
      <c r="O1502" s="5" t="str">
        <f t="shared" si="24"/>
        <v/>
      </c>
    </row>
    <row r="1503" spans="14:15">
      <c r="N1503" s="5" t="str">
        <f t="shared" si="24"/>
        <v/>
      </c>
      <c r="O1503" s="5" t="str">
        <f t="shared" si="24"/>
        <v/>
      </c>
    </row>
    <row r="1504" spans="14:15">
      <c r="N1504" s="5" t="str">
        <f t="shared" si="24"/>
        <v/>
      </c>
      <c r="O1504" s="5" t="str">
        <f t="shared" si="24"/>
        <v/>
      </c>
    </row>
    <row r="1505" spans="14:15">
      <c r="N1505" s="5" t="str">
        <f t="shared" si="24"/>
        <v/>
      </c>
      <c r="O1505" s="5" t="str">
        <f t="shared" si="24"/>
        <v/>
      </c>
    </row>
    <row r="1506" spans="14:15">
      <c r="N1506" s="5" t="str">
        <f t="shared" si="24"/>
        <v/>
      </c>
      <c r="O1506" s="5" t="str">
        <f t="shared" si="24"/>
        <v/>
      </c>
    </row>
    <row r="1507" spans="14:15">
      <c r="N1507" s="5" t="str">
        <f t="shared" si="24"/>
        <v/>
      </c>
      <c r="O1507" s="5" t="str">
        <f t="shared" si="24"/>
        <v/>
      </c>
    </row>
    <row r="1508" spans="14:15">
      <c r="N1508" s="5" t="str">
        <f t="shared" si="24"/>
        <v/>
      </c>
      <c r="O1508" s="5" t="str">
        <f t="shared" si="24"/>
        <v/>
      </c>
    </row>
    <row r="1509" spans="14:15">
      <c r="N1509" s="5" t="str">
        <f t="shared" si="24"/>
        <v/>
      </c>
      <c r="O1509" s="5" t="str">
        <f t="shared" si="24"/>
        <v/>
      </c>
    </row>
    <row r="1510" spans="14:15">
      <c r="N1510" s="5" t="str">
        <f t="shared" si="24"/>
        <v/>
      </c>
      <c r="O1510" s="5" t="str">
        <f t="shared" si="24"/>
        <v/>
      </c>
    </row>
    <row r="1511" spans="14:15">
      <c r="N1511" s="5" t="str">
        <f t="shared" si="24"/>
        <v/>
      </c>
      <c r="O1511" s="5" t="str">
        <f t="shared" si="24"/>
        <v/>
      </c>
    </row>
    <row r="1512" spans="14:15">
      <c r="N1512" s="5" t="str">
        <f t="shared" si="24"/>
        <v/>
      </c>
      <c r="O1512" s="5" t="str">
        <f t="shared" si="24"/>
        <v/>
      </c>
    </row>
    <row r="1513" spans="14:15">
      <c r="N1513" s="5" t="str">
        <f t="shared" si="24"/>
        <v/>
      </c>
      <c r="O1513" s="5" t="str">
        <f t="shared" si="24"/>
        <v/>
      </c>
    </row>
    <row r="1514" spans="14:15">
      <c r="N1514" s="5" t="str">
        <f t="shared" si="24"/>
        <v/>
      </c>
      <c r="O1514" s="5" t="str">
        <f t="shared" si="24"/>
        <v/>
      </c>
    </row>
    <row r="1515" spans="14:15">
      <c r="N1515" s="5" t="str">
        <f t="shared" si="24"/>
        <v/>
      </c>
      <c r="O1515" s="5" t="str">
        <f t="shared" si="24"/>
        <v/>
      </c>
    </row>
    <row r="1516" spans="14:15">
      <c r="N1516" s="5" t="str">
        <f t="shared" si="24"/>
        <v/>
      </c>
      <c r="O1516" s="5" t="str">
        <f t="shared" si="24"/>
        <v/>
      </c>
    </row>
    <row r="1517" spans="14:15">
      <c r="N1517" s="5" t="str">
        <f t="shared" si="24"/>
        <v/>
      </c>
      <c r="O1517" s="5" t="str">
        <f t="shared" si="24"/>
        <v/>
      </c>
    </row>
    <row r="1518" spans="14:15">
      <c r="N1518" s="5" t="str">
        <f t="shared" si="24"/>
        <v/>
      </c>
      <c r="O1518" s="5" t="str">
        <f t="shared" si="24"/>
        <v/>
      </c>
    </row>
    <row r="1519" spans="14:15">
      <c r="N1519" s="5" t="str">
        <f t="shared" si="24"/>
        <v/>
      </c>
      <c r="O1519" s="5" t="str">
        <f t="shared" si="24"/>
        <v/>
      </c>
    </row>
    <row r="1520" spans="14:15">
      <c r="N1520" s="5" t="str">
        <f t="shared" si="24"/>
        <v/>
      </c>
      <c r="O1520" s="5" t="str">
        <f t="shared" si="24"/>
        <v/>
      </c>
    </row>
    <row r="1521" spans="14:15">
      <c r="N1521" s="5" t="str">
        <f t="shared" si="24"/>
        <v/>
      </c>
      <c r="O1521" s="5" t="str">
        <f t="shared" si="24"/>
        <v/>
      </c>
    </row>
    <row r="1522" spans="14:15">
      <c r="N1522" s="5" t="str">
        <f t="shared" si="24"/>
        <v/>
      </c>
      <c r="O1522" s="5" t="str">
        <f t="shared" si="24"/>
        <v/>
      </c>
    </row>
    <row r="1523" spans="14:15">
      <c r="N1523" s="5" t="str">
        <f t="shared" si="24"/>
        <v/>
      </c>
      <c r="O1523" s="5" t="str">
        <f t="shared" si="24"/>
        <v/>
      </c>
    </row>
    <row r="1524" spans="14:15">
      <c r="N1524" s="5" t="str">
        <f t="shared" si="24"/>
        <v/>
      </c>
      <c r="O1524" s="5" t="str">
        <f t="shared" si="24"/>
        <v/>
      </c>
    </row>
    <row r="1525" spans="14:15">
      <c r="N1525" s="5" t="str">
        <f t="shared" si="24"/>
        <v/>
      </c>
      <c r="O1525" s="5" t="str">
        <f t="shared" si="24"/>
        <v/>
      </c>
    </row>
    <row r="1526" spans="14:15">
      <c r="N1526" s="5" t="str">
        <f t="shared" si="24"/>
        <v/>
      </c>
      <c r="O1526" s="5" t="str">
        <f t="shared" si="24"/>
        <v/>
      </c>
    </row>
    <row r="1527" spans="14:15">
      <c r="N1527" s="5" t="str">
        <f t="shared" si="24"/>
        <v/>
      </c>
      <c r="O1527" s="5" t="str">
        <f t="shared" si="24"/>
        <v/>
      </c>
    </row>
    <row r="1528" spans="14:15">
      <c r="N1528" s="5" t="str">
        <f t="shared" si="24"/>
        <v/>
      </c>
      <c r="O1528" s="5" t="str">
        <f t="shared" si="24"/>
        <v/>
      </c>
    </row>
    <row r="1529" spans="14:15">
      <c r="N1529" s="5" t="str">
        <f t="shared" si="24"/>
        <v/>
      </c>
      <c r="O1529" s="5" t="str">
        <f t="shared" si="24"/>
        <v/>
      </c>
    </row>
    <row r="1530" spans="14:15">
      <c r="N1530" s="5" t="str">
        <f t="shared" si="24"/>
        <v/>
      </c>
      <c r="O1530" s="5" t="str">
        <f t="shared" si="24"/>
        <v/>
      </c>
    </row>
    <row r="1531" spans="14:15">
      <c r="N1531" s="5" t="str">
        <f t="shared" si="24"/>
        <v/>
      </c>
      <c r="O1531" s="5" t="str">
        <f t="shared" si="24"/>
        <v/>
      </c>
    </row>
    <row r="1532" spans="14:15">
      <c r="N1532" s="5" t="str">
        <f t="shared" si="24"/>
        <v/>
      </c>
      <c r="O1532" s="5" t="str">
        <f t="shared" si="24"/>
        <v/>
      </c>
    </row>
    <row r="1533" spans="14:15">
      <c r="N1533" s="5" t="str">
        <f t="shared" si="24"/>
        <v/>
      </c>
      <c r="O1533" s="5" t="str">
        <f t="shared" si="24"/>
        <v/>
      </c>
    </row>
    <row r="1534" spans="14:15">
      <c r="N1534" s="5" t="str">
        <f t="shared" si="24"/>
        <v/>
      </c>
      <c r="O1534" s="5" t="str">
        <f t="shared" si="24"/>
        <v/>
      </c>
    </row>
    <row r="1535" spans="14:15">
      <c r="N1535" s="5" t="str">
        <f t="shared" si="24"/>
        <v/>
      </c>
      <c r="O1535" s="5" t="str">
        <f t="shared" si="24"/>
        <v/>
      </c>
    </row>
    <row r="1536" spans="14:15">
      <c r="N1536" s="5" t="str">
        <f t="shared" si="24"/>
        <v/>
      </c>
      <c r="O1536" s="5" t="str">
        <f t="shared" si="24"/>
        <v/>
      </c>
    </row>
    <row r="1537" spans="14:15">
      <c r="N1537" s="5" t="str">
        <f t="shared" si="24"/>
        <v/>
      </c>
      <c r="O1537" s="5" t="str">
        <f t="shared" si="24"/>
        <v/>
      </c>
    </row>
    <row r="1538" spans="14:15">
      <c r="N1538" s="5" t="str">
        <f t="shared" si="24"/>
        <v/>
      </c>
      <c r="O1538" s="5" t="str">
        <f t="shared" si="24"/>
        <v/>
      </c>
    </row>
    <row r="1539" spans="14:15">
      <c r="N1539" s="5" t="str">
        <f t="shared" si="24"/>
        <v/>
      </c>
      <c r="O1539" s="5" t="str">
        <f t="shared" si="24"/>
        <v/>
      </c>
    </row>
    <row r="1540" spans="14:15">
      <c r="N1540" s="5" t="str">
        <f t="shared" si="24"/>
        <v/>
      </c>
      <c r="O1540" s="5" t="str">
        <f t="shared" si="24"/>
        <v/>
      </c>
    </row>
    <row r="1541" spans="14:15">
      <c r="N1541" s="5" t="str">
        <f t="shared" si="24"/>
        <v/>
      </c>
      <c r="O1541" s="5" t="str">
        <f t="shared" si="24"/>
        <v/>
      </c>
    </row>
    <row r="1542" spans="14:15">
      <c r="N1542" s="5" t="str">
        <f t="shared" si="24"/>
        <v/>
      </c>
      <c r="O1542" s="5" t="str">
        <f t="shared" si="24"/>
        <v/>
      </c>
    </row>
    <row r="1543" spans="14:15">
      <c r="N1543" s="5" t="str">
        <f t="shared" si="24"/>
        <v/>
      </c>
      <c r="O1543" s="5" t="str">
        <f t="shared" si="24"/>
        <v/>
      </c>
    </row>
    <row r="1544" spans="14:15">
      <c r="N1544" s="5" t="str">
        <f t="shared" si="24"/>
        <v/>
      </c>
      <c r="O1544" s="5" t="str">
        <f t="shared" si="24"/>
        <v/>
      </c>
    </row>
    <row r="1545" spans="14:15">
      <c r="N1545" s="5" t="str">
        <f t="shared" si="24"/>
        <v/>
      </c>
      <c r="O1545" s="5" t="str">
        <f t="shared" si="24"/>
        <v/>
      </c>
    </row>
    <row r="1546" spans="14:15">
      <c r="N1546" s="5" t="str">
        <f t="shared" si="24"/>
        <v/>
      </c>
      <c r="O1546" s="5" t="str">
        <f t="shared" si="24"/>
        <v/>
      </c>
    </row>
    <row r="1547" spans="14:15">
      <c r="N1547" s="5" t="str">
        <f t="shared" si="24"/>
        <v/>
      </c>
      <c r="O1547" s="5" t="str">
        <f t="shared" si="24"/>
        <v/>
      </c>
    </row>
    <row r="1548" spans="14:15">
      <c r="N1548" s="5" t="str">
        <f t="shared" si="24"/>
        <v/>
      </c>
      <c r="O1548" s="5" t="str">
        <f t="shared" si="24"/>
        <v/>
      </c>
    </row>
    <row r="1549" spans="14:15">
      <c r="N1549" s="5" t="str">
        <f t="shared" si="24"/>
        <v/>
      </c>
      <c r="O1549" s="5" t="str">
        <f t="shared" si="24"/>
        <v/>
      </c>
    </row>
    <row r="1550" spans="14:15">
      <c r="N1550" s="5" t="str">
        <f t="shared" si="24"/>
        <v/>
      </c>
      <c r="O1550" s="5" t="str">
        <f t="shared" si="24"/>
        <v/>
      </c>
    </row>
    <row r="1551" spans="14:15">
      <c r="N1551" s="5" t="str">
        <f t="shared" si="24"/>
        <v/>
      </c>
      <c r="O1551" s="5" t="str">
        <f t="shared" si="24"/>
        <v/>
      </c>
    </row>
    <row r="1552" spans="14:15">
      <c r="N1552" s="5" t="str">
        <f t="shared" si="24"/>
        <v/>
      </c>
      <c r="O1552" s="5" t="str">
        <f t="shared" si="24"/>
        <v/>
      </c>
    </row>
    <row r="1553" spans="14:15">
      <c r="N1553" s="5" t="str">
        <f t="shared" si="24"/>
        <v/>
      </c>
      <c r="O1553" s="5" t="str">
        <f t="shared" si="24"/>
        <v/>
      </c>
    </row>
    <row r="1554" spans="14:15">
      <c r="N1554" s="5" t="str">
        <f t="shared" si="24"/>
        <v/>
      </c>
      <c r="O1554" s="5" t="str">
        <f t="shared" si="24"/>
        <v/>
      </c>
    </row>
    <row r="1555" spans="14:15">
      <c r="N1555" s="5" t="str">
        <f t="shared" si="24"/>
        <v/>
      </c>
      <c r="O1555" s="5" t="str">
        <f t="shared" si="24"/>
        <v/>
      </c>
    </row>
    <row r="1556" spans="14:15">
      <c r="N1556" s="5" t="str">
        <f t="shared" si="24"/>
        <v/>
      </c>
      <c r="O1556" s="5" t="str">
        <f t="shared" si="24"/>
        <v/>
      </c>
    </row>
    <row r="1557" spans="14:15">
      <c r="N1557" s="5" t="str">
        <f t="shared" si="24"/>
        <v/>
      </c>
      <c r="O1557" s="5" t="str">
        <f t="shared" si="24"/>
        <v/>
      </c>
    </row>
    <row r="1558" spans="14:15">
      <c r="N1558" s="5" t="str">
        <f t="shared" ref="N1558:O1621" si="25">IF(SUM(B1558,D1558,F1558,H1558,J1558,L1558)&gt;0,SUM(B1558,D1558,F1558,H1558,J1558,L1558),TRIM(" ") )</f>
        <v/>
      </c>
      <c r="O1558" s="5" t="str">
        <f t="shared" si="25"/>
        <v/>
      </c>
    </row>
    <row r="1559" spans="14:15">
      <c r="N1559" s="5" t="str">
        <f t="shared" si="25"/>
        <v/>
      </c>
      <c r="O1559" s="5" t="str">
        <f t="shared" si="25"/>
        <v/>
      </c>
    </row>
    <row r="1560" spans="14:15">
      <c r="N1560" s="5" t="str">
        <f t="shared" si="25"/>
        <v/>
      </c>
      <c r="O1560" s="5" t="str">
        <f t="shared" si="25"/>
        <v/>
      </c>
    </row>
    <row r="1561" spans="14:15">
      <c r="N1561" s="5" t="str">
        <f t="shared" si="25"/>
        <v/>
      </c>
      <c r="O1561" s="5" t="str">
        <f t="shared" si="25"/>
        <v/>
      </c>
    </row>
    <row r="1562" spans="14:15">
      <c r="N1562" s="5" t="str">
        <f t="shared" si="25"/>
        <v/>
      </c>
      <c r="O1562" s="5" t="str">
        <f t="shared" si="25"/>
        <v/>
      </c>
    </row>
    <row r="1563" spans="14:15">
      <c r="N1563" s="5" t="str">
        <f t="shared" si="25"/>
        <v/>
      </c>
      <c r="O1563" s="5" t="str">
        <f t="shared" si="25"/>
        <v/>
      </c>
    </row>
    <row r="1564" spans="14:15">
      <c r="N1564" s="5" t="str">
        <f t="shared" si="25"/>
        <v/>
      </c>
      <c r="O1564" s="5" t="str">
        <f t="shared" si="25"/>
        <v/>
      </c>
    </row>
    <row r="1565" spans="14:15">
      <c r="N1565" s="5" t="str">
        <f t="shared" si="25"/>
        <v/>
      </c>
      <c r="O1565" s="5" t="str">
        <f t="shared" si="25"/>
        <v/>
      </c>
    </row>
    <row r="1566" spans="14:15">
      <c r="N1566" s="5" t="str">
        <f t="shared" si="25"/>
        <v/>
      </c>
      <c r="O1566" s="5" t="str">
        <f t="shared" si="25"/>
        <v/>
      </c>
    </row>
    <row r="1567" spans="14:15">
      <c r="N1567" s="5" t="str">
        <f t="shared" si="25"/>
        <v/>
      </c>
      <c r="O1567" s="5" t="str">
        <f t="shared" si="25"/>
        <v/>
      </c>
    </row>
    <row r="1568" spans="14:15">
      <c r="N1568" s="5" t="str">
        <f t="shared" si="25"/>
        <v/>
      </c>
      <c r="O1568" s="5" t="str">
        <f t="shared" si="25"/>
        <v/>
      </c>
    </row>
    <row r="1569" spans="14:15">
      <c r="N1569" s="5" t="str">
        <f t="shared" si="25"/>
        <v/>
      </c>
      <c r="O1569" s="5" t="str">
        <f t="shared" si="25"/>
        <v/>
      </c>
    </row>
    <row r="1570" spans="14:15">
      <c r="N1570" s="5" t="str">
        <f t="shared" si="25"/>
        <v/>
      </c>
      <c r="O1570" s="5" t="str">
        <f t="shared" si="25"/>
        <v/>
      </c>
    </row>
    <row r="1571" spans="14:15">
      <c r="N1571" s="5" t="str">
        <f t="shared" si="25"/>
        <v/>
      </c>
      <c r="O1571" s="5" t="str">
        <f t="shared" si="25"/>
        <v/>
      </c>
    </row>
    <row r="1572" spans="14:15">
      <c r="N1572" s="5" t="str">
        <f t="shared" si="25"/>
        <v/>
      </c>
      <c r="O1572" s="5" t="str">
        <f t="shared" si="25"/>
        <v/>
      </c>
    </row>
    <row r="1573" spans="14:15">
      <c r="N1573" s="5" t="str">
        <f t="shared" si="25"/>
        <v/>
      </c>
      <c r="O1573" s="5" t="str">
        <f t="shared" si="25"/>
        <v/>
      </c>
    </row>
    <row r="1574" spans="14:15">
      <c r="N1574" s="5" t="str">
        <f t="shared" si="25"/>
        <v/>
      </c>
      <c r="O1574" s="5" t="str">
        <f t="shared" si="25"/>
        <v/>
      </c>
    </row>
    <row r="1575" spans="14:15">
      <c r="N1575" s="5" t="str">
        <f t="shared" si="25"/>
        <v/>
      </c>
      <c r="O1575" s="5" t="str">
        <f t="shared" si="25"/>
        <v/>
      </c>
    </row>
    <row r="1576" spans="14:15">
      <c r="N1576" s="5" t="str">
        <f t="shared" si="25"/>
        <v/>
      </c>
      <c r="O1576" s="5" t="str">
        <f t="shared" si="25"/>
        <v/>
      </c>
    </row>
    <row r="1577" spans="14:15">
      <c r="N1577" s="5" t="str">
        <f t="shared" si="25"/>
        <v/>
      </c>
      <c r="O1577" s="5" t="str">
        <f t="shared" si="25"/>
        <v/>
      </c>
    </row>
    <row r="1578" spans="14:15">
      <c r="N1578" s="5" t="str">
        <f t="shared" si="25"/>
        <v/>
      </c>
      <c r="O1578" s="5" t="str">
        <f t="shared" si="25"/>
        <v/>
      </c>
    </row>
    <row r="1579" spans="14:15">
      <c r="N1579" s="5" t="str">
        <f t="shared" si="25"/>
        <v/>
      </c>
      <c r="O1579" s="5" t="str">
        <f t="shared" si="25"/>
        <v/>
      </c>
    </row>
    <row r="1580" spans="14:15">
      <c r="N1580" s="5" t="str">
        <f t="shared" si="25"/>
        <v/>
      </c>
      <c r="O1580" s="5" t="str">
        <f t="shared" si="25"/>
        <v/>
      </c>
    </row>
    <row r="1581" spans="14:15">
      <c r="N1581" s="5" t="str">
        <f t="shared" si="25"/>
        <v/>
      </c>
      <c r="O1581" s="5" t="str">
        <f t="shared" si="25"/>
        <v/>
      </c>
    </row>
    <row r="1582" spans="14:15">
      <c r="N1582" s="5" t="str">
        <f t="shared" si="25"/>
        <v/>
      </c>
      <c r="O1582" s="5" t="str">
        <f t="shared" si="25"/>
        <v/>
      </c>
    </row>
    <row r="1583" spans="14:15">
      <c r="N1583" s="5" t="str">
        <f t="shared" si="25"/>
        <v/>
      </c>
      <c r="O1583" s="5" t="str">
        <f t="shared" si="25"/>
        <v/>
      </c>
    </row>
    <row r="1584" spans="14:15">
      <c r="N1584" s="5" t="str">
        <f t="shared" si="25"/>
        <v/>
      </c>
      <c r="O1584" s="5" t="str">
        <f t="shared" si="25"/>
        <v/>
      </c>
    </row>
    <row r="1585" spans="14:15">
      <c r="N1585" s="5" t="str">
        <f t="shared" si="25"/>
        <v/>
      </c>
      <c r="O1585" s="5" t="str">
        <f t="shared" si="25"/>
        <v/>
      </c>
    </row>
    <row r="1586" spans="14:15">
      <c r="N1586" s="5" t="str">
        <f t="shared" si="25"/>
        <v/>
      </c>
      <c r="O1586" s="5" t="str">
        <f t="shared" si="25"/>
        <v/>
      </c>
    </row>
    <row r="1587" spans="14:15">
      <c r="N1587" s="5" t="str">
        <f t="shared" si="25"/>
        <v/>
      </c>
      <c r="O1587" s="5" t="str">
        <f t="shared" si="25"/>
        <v/>
      </c>
    </row>
    <row r="1588" spans="14:15">
      <c r="N1588" s="5" t="str">
        <f t="shared" si="25"/>
        <v/>
      </c>
      <c r="O1588" s="5" t="str">
        <f t="shared" si="25"/>
        <v/>
      </c>
    </row>
    <row r="1589" spans="14:15">
      <c r="N1589" s="5" t="str">
        <f t="shared" si="25"/>
        <v/>
      </c>
      <c r="O1589" s="5" t="str">
        <f t="shared" si="25"/>
        <v/>
      </c>
    </row>
    <row r="1590" spans="14:15">
      <c r="N1590" s="5" t="str">
        <f t="shared" si="25"/>
        <v/>
      </c>
      <c r="O1590" s="5" t="str">
        <f t="shared" si="25"/>
        <v/>
      </c>
    </row>
    <row r="1591" spans="14:15">
      <c r="N1591" s="5" t="str">
        <f t="shared" si="25"/>
        <v/>
      </c>
      <c r="O1591" s="5" t="str">
        <f t="shared" si="25"/>
        <v/>
      </c>
    </row>
    <row r="1592" spans="14:15">
      <c r="N1592" s="5" t="str">
        <f t="shared" si="25"/>
        <v/>
      </c>
      <c r="O1592" s="5" t="str">
        <f t="shared" si="25"/>
        <v/>
      </c>
    </row>
    <row r="1593" spans="14:15">
      <c r="N1593" s="5" t="str">
        <f t="shared" si="25"/>
        <v/>
      </c>
      <c r="O1593" s="5" t="str">
        <f t="shared" si="25"/>
        <v/>
      </c>
    </row>
    <row r="1594" spans="14:15">
      <c r="N1594" s="5" t="str">
        <f t="shared" si="25"/>
        <v/>
      </c>
      <c r="O1594" s="5" t="str">
        <f t="shared" si="25"/>
        <v/>
      </c>
    </row>
    <row r="1595" spans="14:15">
      <c r="N1595" s="5" t="str">
        <f t="shared" si="25"/>
        <v/>
      </c>
      <c r="O1595" s="5" t="str">
        <f t="shared" si="25"/>
        <v/>
      </c>
    </row>
    <row r="1596" spans="14:15">
      <c r="N1596" s="5" t="str">
        <f t="shared" si="25"/>
        <v/>
      </c>
      <c r="O1596" s="5" t="str">
        <f t="shared" si="25"/>
        <v/>
      </c>
    </row>
    <row r="1597" spans="14:15">
      <c r="N1597" s="5" t="str">
        <f t="shared" si="25"/>
        <v/>
      </c>
      <c r="O1597" s="5" t="str">
        <f t="shared" si="25"/>
        <v/>
      </c>
    </row>
    <row r="1598" spans="14:15">
      <c r="N1598" s="5" t="str">
        <f t="shared" si="25"/>
        <v/>
      </c>
      <c r="O1598" s="5" t="str">
        <f t="shared" si="25"/>
        <v/>
      </c>
    </row>
    <row r="1599" spans="14:15">
      <c r="N1599" s="5" t="str">
        <f t="shared" si="25"/>
        <v/>
      </c>
      <c r="O1599" s="5" t="str">
        <f t="shared" si="25"/>
        <v/>
      </c>
    </row>
    <row r="1600" spans="14:15">
      <c r="N1600" s="5" t="str">
        <f t="shared" si="25"/>
        <v/>
      </c>
      <c r="O1600" s="5" t="str">
        <f t="shared" si="25"/>
        <v/>
      </c>
    </row>
    <row r="1601" spans="14:15">
      <c r="N1601" s="5" t="str">
        <f t="shared" si="25"/>
        <v/>
      </c>
      <c r="O1601" s="5" t="str">
        <f t="shared" si="25"/>
        <v/>
      </c>
    </row>
    <row r="1602" spans="14:15">
      <c r="N1602" s="5" t="str">
        <f t="shared" si="25"/>
        <v/>
      </c>
      <c r="O1602" s="5" t="str">
        <f t="shared" si="25"/>
        <v/>
      </c>
    </row>
    <row r="1603" spans="14:15">
      <c r="N1603" s="5" t="str">
        <f t="shared" si="25"/>
        <v/>
      </c>
      <c r="O1603" s="5" t="str">
        <f t="shared" si="25"/>
        <v/>
      </c>
    </row>
    <row r="1604" spans="14:15">
      <c r="N1604" s="5" t="str">
        <f t="shared" si="25"/>
        <v/>
      </c>
      <c r="O1604" s="5" t="str">
        <f t="shared" si="25"/>
        <v/>
      </c>
    </row>
    <row r="1605" spans="14:15">
      <c r="N1605" s="5" t="str">
        <f t="shared" si="25"/>
        <v/>
      </c>
      <c r="O1605" s="5" t="str">
        <f t="shared" si="25"/>
        <v/>
      </c>
    </row>
    <row r="1606" spans="14:15">
      <c r="N1606" s="5" t="str">
        <f t="shared" si="25"/>
        <v/>
      </c>
      <c r="O1606" s="5" t="str">
        <f t="shared" si="25"/>
        <v/>
      </c>
    </row>
    <row r="1607" spans="14:15">
      <c r="N1607" s="5" t="str">
        <f t="shared" si="25"/>
        <v/>
      </c>
      <c r="O1607" s="5" t="str">
        <f t="shared" si="25"/>
        <v/>
      </c>
    </row>
    <row r="1608" spans="14:15">
      <c r="N1608" s="5" t="str">
        <f t="shared" si="25"/>
        <v/>
      </c>
      <c r="O1608" s="5" t="str">
        <f t="shared" si="25"/>
        <v/>
      </c>
    </row>
    <row r="1609" spans="14:15">
      <c r="N1609" s="5" t="str">
        <f t="shared" si="25"/>
        <v/>
      </c>
      <c r="O1609" s="5" t="str">
        <f t="shared" si="25"/>
        <v/>
      </c>
    </row>
    <row r="1610" spans="14:15">
      <c r="N1610" s="5" t="str">
        <f t="shared" si="25"/>
        <v/>
      </c>
      <c r="O1610" s="5" t="str">
        <f t="shared" si="25"/>
        <v/>
      </c>
    </row>
    <row r="1611" spans="14:15">
      <c r="N1611" s="5" t="str">
        <f t="shared" si="25"/>
        <v/>
      </c>
      <c r="O1611" s="5" t="str">
        <f t="shared" si="25"/>
        <v/>
      </c>
    </row>
    <row r="1612" spans="14:15">
      <c r="N1612" s="5" t="str">
        <f t="shared" si="25"/>
        <v/>
      </c>
      <c r="O1612" s="5" t="str">
        <f t="shared" si="25"/>
        <v/>
      </c>
    </row>
    <row r="1613" spans="14:15">
      <c r="N1613" s="5" t="str">
        <f t="shared" si="25"/>
        <v/>
      </c>
      <c r="O1613" s="5" t="str">
        <f t="shared" si="25"/>
        <v/>
      </c>
    </row>
    <row r="1614" spans="14:15">
      <c r="N1614" s="5" t="str">
        <f t="shared" si="25"/>
        <v/>
      </c>
      <c r="O1614" s="5" t="str">
        <f t="shared" si="25"/>
        <v/>
      </c>
    </row>
    <row r="1615" spans="14:15">
      <c r="N1615" s="5" t="str">
        <f t="shared" si="25"/>
        <v/>
      </c>
      <c r="O1615" s="5" t="str">
        <f t="shared" si="25"/>
        <v/>
      </c>
    </row>
    <row r="1616" spans="14:15">
      <c r="N1616" s="5" t="str">
        <f t="shared" si="25"/>
        <v/>
      </c>
      <c r="O1616" s="5" t="str">
        <f t="shared" si="25"/>
        <v/>
      </c>
    </row>
    <row r="1617" spans="14:15">
      <c r="N1617" s="5" t="str">
        <f t="shared" si="25"/>
        <v/>
      </c>
      <c r="O1617" s="5" t="str">
        <f t="shared" si="25"/>
        <v/>
      </c>
    </row>
    <row r="1618" spans="14:15">
      <c r="N1618" s="5" t="str">
        <f t="shared" si="25"/>
        <v/>
      </c>
      <c r="O1618" s="5" t="str">
        <f t="shared" si="25"/>
        <v/>
      </c>
    </row>
    <row r="1619" spans="14:15">
      <c r="N1619" s="5" t="str">
        <f t="shared" si="25"/>
        <v/>
      </c>
      <c r="O1619" s="5" t="str">
        <f t="shared" si="25"/>
        <v/>
      </c>
    </row>
    <row r="1620" spans="14:15">
      <c r="N1620" s="5" t="str">
        <f t="shared" si="25"/>
        <v/>
      </c>
      <c r="O1620" s="5" t="str">
        <f t="shared" si="25"/>
        <v/>
      </c>
    </row>
    <row r="1621" spans="14:15">
      <c r="N1621" s="5" t="str">
        <f t="shared" si="25"/>
        <v/>
      </c>
      <c r="O1621" s="5" t="str">
        <f t="shared" si="25"/>
        <v/>
      </c>
    </row>
    <row r="1622" spans="14:15">
      <c r="N1622" s="5" t="str">
        <f t="shared" ref="N1622:O1638" si="26">IF(SUM(B1622,D1622,F1622,H1622,J1622,L1622)&gt;0,SUM(B1622,D1622,F1622,H1622,J1622,L1622),TRIM(" ") )</f>
        <v/>
      </c>
      <c r="O1622" s="5" t="str">
        <f t="shared" si="26"/>
        <v/>
      </c>
    </row>
    <row r="1623" spans="14:15">
      <c r="N1623" s="5" t="str">
        <f t="shared" si="26"/>
        <v/>
      </c>
      <c r="O1623" s="5" t="str">
        <f t="shared" si="26"/>
        <v/>
      </c>
    </row>
    <row r="1624" spans="14:15">
      <c r="N1624" s="5" t="str">
        <f t="shared" si="26"/>
        <v/>
      </c>
      <c r="O1624" s="5" t="str">
        <f t="shared" si="26"/>
        <v/>
      </c>
    </row>
    <row r="1625" spans="14:15">
      <c r="N1625" s="5" t="str">
        <f t="shared" si="26"/>
        <v/>
      </c>
      <c r="O1625" s="5" t="str">
        <f t="shared" si="26"/>
        <v/>
      </c>
    </row>
    <row r="1626" spans="14:15">
      <c r="N1626" s="5" t="str">
        <f t="shared" si="26"/>
        <v/>
      </c>
      <c r="O1626" s="5" t="str">
        <f t="shared" si="26"/>
        <v/>
      </c>
    </row>
    <row r="1627" spans="14:15">
      <c r="N1627" s="5" t="str">
        <f t="shared" si="26"/>
        <v/>
      </c>
      <c r="O1627" s="5" t="str">
        <f t="shared" si="26"/>
        <v/>
      </c>
    </row>
    <row r="1628" spans="14:15">
      <c r="N1628" s="5" t="str">
        <f t="shared" si="26"/>
        <v/>
      </c>
      <c r="O1628" s="5" t="str">
        <f t="shared" si="26"/>
        <v/>
      </c>
    </row>
    <row r="1629" spans="14:15">
      <c r="N1629" s="5" t="str">
        <f t="shared" si="26"/>
        <v/>
      </c>
      <c r="O1629" s="5" t="str">
        <f t="shared" si="26"/>
        <v/>
      </c>
    </row>
    <row r="1630" spans="14:15">
      <c r="N1630" s="5" t="str">
        <f t="shared" si="26"/>
        <v/>
      </c>
      <c r="O1630" s="5" t="str">
        <f t="shared" si="26"/>
        <v/>
      </c>
    </row>
    <row r="1631" spans="14:15">
      <c r="N1631" s="5" t="str">
        <f t="shared" si="26"/>
        <v/>
      </c>
      <c r="O1631" s="5" t="str">
        <f t="shared" si="26"/>
        <v/>
      </c>
    </row>
    <row r="1632" spans="14:15">
      <c r="N1632" s="5" t="str">
        <f t="shared" si="26"/>
        <v/>
      </c>
      <c r="O1632" s="5" t="str">
        <f t="shared" si="26"/>
        <v/>
      </c>
    </row>
    <row r="1633" spans="14:15">
      <c r="N1633" s="5" t="str">
        <f t="shared" si="26"/>
        <v/>
      </c>
      <c r="O1633" s="5" t="str">
        <f t="shared" si="26"/>
        <v/>
      </c>
    </row>
    <row r="1634" spans="14:15">
      <c r="N1634" s="5" t="str">
        <f t="shared" si="26"/>
        <v/>
      </c>
      <c r="O1634" s="5" t="str">
        <f t="shared" si="26"/>
        <v/>
      </c>
    </row>
    <row r="1635" spans="14:15">
      <c r="N1635" s="5" t="str">
        <f t="shared" si="26"/>
        <v/>
      </c>
      <c r="O1635" s="5" t="str">
        <f t="shared" si="26"/>
        <v/>
      </c>
    </row>
    <row r="1636" spans="14:15">
      <c r="N1636" s="5" t="str">
        <f t="shared" si="26"/>
        <v/>
      </c>
      <c r="O1636" s="5" t="str">
        <f t="shared" si="26"/>
        <v/>
      </c>
    </row>
    <row r="1637" spans="14:15">
      <c r="N1637" s="5" t="str">
        <f t="shared" si="26"/>
        <v/>
      </c>
      <c r="O1637" s="5" t="str">
        <f t="shared" si="26"/>
        <v/>
      </c>
    </row>
    <row r="1638" spans="14:15">
      <c r="N1638" s="5" t="str">
        <f t="shared" si="26"/>
        <v/>
      </c>
      <c r="O1638" s="5" t="str">
        <f t="shared" si="26"/>
        <v/>
      </c>
    </row>
  </sheetData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T3032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1.7109375" customWidth="1"/>
    <col min="4" max="4" width="44.42578125" customWidth="1"/>
    <col min="5" max="5" width="13.42578125" customWidth="1"/>
    <col min="6" max="6" width="53.8554687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" t="s">
        <v>347</v>
      </c>
      <c r="B1" t="s">
        <v>1</v>
      </c>
    </row>
    <row r="2" spans="1:124" s="9" customFormat="1" hidden="1">
      <c r="A2" s="1" t="s">
        <v>62</v>
      </c>
      <c r="B2" t="s">
        <v>63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1" t="s">
        <v>4</v>
      </c>
      <c r="B4" s="1" t="s">
        <v>4</v>
      </c>
      <c r="C4"/>
      <c r="D4"/>
      <c r="E4"/>
      <c r="F4"/>
      <c r="G4"/>
      <c r="H4"/>
      <c r="I4"/>
      <c r="J4"/>
      <c r="K4"/>
      <c r="L4"/>
      <c r="M4"/>
      <c r="N4" s="43"/>
      <c r="O4" s="43"/>
      <c r="P4"/>
    </row>
    <row r="5" spans="1:124" s="7" customFormat="1">
      <c r="A5"/>
      <c r="B5" s="28" t="s">
        <v>283</v>
      </c>
      <c r="C5" s="28"/>
      <c r="D5" s="28" t="s">
        <v>284</v>
      </c>
      <c r="E5" s="28"/>
      <c r="F5" s="28" t="s">
        <v>285</v>
      </c>
      <c r="G5" s="28"/>
      <c r="H5" s="28" t="s">
        <v>286</v>
      </c>
      <c r="I5" s="28"/>
      <c r="J5" s="28" t="s">
        <v>287</v>
      </c>
      <c r="K5" s="28"/>
      <c r="L5"/>
      <c r="M5"/>
      <c r="N5" s="132" t="s">
        <v>464</v>
      </c>
      <c r="O5" s="132"/>
      <c r="P5"/>
    </row>
    <row r="6" spans="1:124" s="8" customFormat="1" ht="38.25" customHeight="1">
      <c r="A6" s="46" t="s">
        <v>531</v>
      </c>
      <c r="B6" s="28" t="s">
        <v>362</v>
      </c>
      <c r="C6" s="28" t="s">
        <v>310</v>
      </c>
      <c r="D6" s="28" t="s">
        <v>362</v>
      </c>
      <c r="E6" s="28" t="s">
        <v>310</v>
      </c>
      <c r="F6" s="28" t="s">
        <v>362</v>
      </c>
      <c r="G6" s="28" t="s">
        <v>310</v>
      </c>
      <c r="H6" s="28" t="s">
        <v>362</v>
      </c>
      <c r="I6" s="28" t="s">
        <v>310</v>
      </c>
      <c r="J6" s="28" t="s">
        <v>362</v>
      </c>
      <c r="K6" s="28" t="s">
        <v>310</v>
      </c>
      <c r="L6"/>
      <c r="M6"/>
      <c r="N6" s="93" t="s">
        <v>362</v>
      </c>
      <c r="O6" s="86" t="s">
        <v>310</v>
      </c>
      <c r="P6" s="45"/>
    </row>
    <row r="7" spans="1:124">
      <c r="A7" s="18" t="s">
        <v>11</v>
      </c>
      <c r="B7" s="19">
        <v>66449</v>
      </c>
      <c r="C7" s="19">
        <v>17498719.82</v>
      </c>
      <c r="D7" s="19">
        <v>32073</v>
      </c>
      <c r="E7" s="19">
        <v>81931027.229999989</v>
      </c>
      <c r="F7" s="19">
        <v>28568</v>
      </c>
      <c r="G7" s="19">
        <v>26079366.050000001</v>
      </c>
      <c r="H7" s="19">
        <v>89789</v>
      </c>
      <c r="I7" s="19">
        <v>92539823.239999995</v>
      </c>
      <c r="J7" s="19">
        <v>116224</v>
      </c>
      <c r="K7" s="19">
        <v>68396132.030000001</v>
      </c>
      <c r="N7" s="19">
        <f>SUM(B7,D7,F7,H7,J7,L7)</f>
        <v>333103</v>
      </c>
      <c r="O7" s="19">
        <f>SUM(C7,E7,G7,I7,K7,M7)</f>
        <v>286445068.37</v>
      </c>
    </row>
    <row r="8" spans="1:124">
      <c r="A8" s="18" t="s">
        <v>5</v>
      </c>
      <c r="B8" s="19">
        <v>466791</v>
      </c>
      <c r="C8" s="19">
        <v>468317710.48000002</v>
      </c>
      <c r="D8" s="19">
        <v>258964</v>
      </c>
      <c r="E8" s="19">
        <v>1219344712.2</v>
      </c>
      <c r="F8" s="19">
        <v>11325</v>
      </c>
      <c r="G8" s="19">
        <v>23963867.730000004</v>
      </c>
      <c r="H8" s="19">
        <v>820110</v>
      </c>
      <c r="I8" s="19">
        <v>1860011632.96</v>
      </c>
      <c r="J8" s="19">
        <v>720792</v>
      </c>
      <c r="K8" s="19">
        <v>867769328.87</v>
      </c>
      <c r="N8" s="19">
        <f t="shared" ref="N8:N19" si="0">SUM(B8,D8,F8,H8,J8,L8)</f>
        <v>2277982</v>
      </c>
      <c r="O8" s="19">
        <f t="shared" ref="O8:O19" si="1">SUM(C8,E8,G8,I8,K8,M8)</f>
        <v>4439407252.2399998</v>
      </c>
    </row>
    <row r="9" spans="1:124">
      <c r="A9" s="18" t="s">
        <v>15</v>
      </c>
      <c r="B9" s="19">
        <v>22339</v>
      </c>
      <c r="C9" s="19">
        <v>8733417.0899999999</v>
      </c>
      <c r="D9" s="19">
        <v>13235</v>
      </c>
      <c r="E9" s="19">
        <v>32378635.580000002</v>
      </c>
      <c r="F9" s="19">
        <v>8311</v>
      </c>
      <c r="G9" s="19">
        <v>7784425.9799999995</v>
      </c>
      <c r="H9" s="19">
        <v>29701</v>
      </c>
      <c r="I9" s="19">
        <v>39369666.870000005</v>
      </c>
      <c r="J9" s="19">
        <v>39289</v>
      </c>
      <c r="K9" s="19">
        <v>28234277.219999999</v>
      </c>
      <c r="N9" s="19">
        <f t="shared" si="0"/>
        <v>112875</v>
      </c>
      <c r="O9" s="19">
        <f t="shared" si="1"/>
        <v>116500422.74000001</v>
      </c>
    </row>
    <row r="10" spans="1:124">
      <c r="A10" s="18" t="s">
        <v>9</v>
      </c>
      <c r="B10" s="19">
        <v>75848</v>
      </c>
      <c r="C10" s="19">
        <v>19840938.68</v>
      </c>
      <c r="D10" s="19">
        <v>38091</v>
      </c>
      <c r="E10" s="19">
        <v>95663874.420000002</v>
      </c>
      <c r="F10" s="19">
        <v>29520</v>
      </c>
      <c r="G10" s="19">
        <v>22656944.380000003</v>
      </c>
      <c r="H10" s="19">
        <v>99486</v>
      </c>
      <c r="I10" s="19">
        <v>106233495.46000001</v>
      </c>
      <c r="J10" s="19">
        <v>128271</v>
      </c>
      <c r="K10" s="19">
        <v>85140828.890000015</v>
      </c>
      <c r="N10" s="19">
        <f t="shared" si="0"/>
        <v>371216</v>
      </c>
      <c r="O10" s="19">
        <f t="shared" si="1"/>
        <v>329536081.83000004</v>
      </c>
    </row>
    <row r="11" spans="1:124">
      <c r="A11" s="18" t="s">
        <v>13</v>
      </c>
      <c r="B11" s="19">
        <v>26933</v>
      </c>
      <c r="C11" s="19">
        <v>8521867.5199999996</v>
      </c>
      <c r="D11" s="19">
        <v>16496</v>
      </c>
      <c r="E11" s="19">
        <v>45126940.039999999</v>
      </c>
      <c r="F11" s="19">
        <v>11438</v>
      </c>
      <c r="G11" s="19">
        <v>13598172.24</v>
      </c>
      <c r="H11" s="19">
        <v>48702</v>
      </c>
      <c r="I11" s="19">
        <v>68456442.440000013</v>
      </c>
      <c r="J11" s="19">
        <v>56180</v>
      </c>
      <c r="K11" s="19">
        <v>40165473.82</v>
      </c>
      <c r="N11" s="19">
        <f t="shared" si="0"/>
        <v>159749</v>
      </c>
      <c r="O11" s="19">
        <f t="shared" si="1"/>
        <v>175868896.06</v>
      </c>
    </row>
    <row r="12" spans="1:124">
      <c r="A12" s="18" t="s">
        <v>14</v>
      </c>
      <c r="B12" s="19">
        <v>34044</v>
      </c>
      <c r="C12" s="19">
        <v>11623391.460000001</v>
      </c>
      <c r="D12" s="19">
        <v>20868</v>
      </c>
      <c r="E12" s="19">
        <v>54853004.270000003</v>
      </c>
      <c r="F12" s="19">
        <v>13011</v>
      </c>
      <c r="G12" s="19">
        <v>14265867.310000002</v>
      </c>
      <c r="H12" s="19">
        <v>52250</v>
      </c>
      <c r="I12" s="19">
        <v>56809915.399999999</v>
      </c>
      <c r="J12" s="19">
        <v>66822</v>
      </c>
      <c r="K12" s="19">
        <v>48017629.120000005</v>
      </c>
      <c r="N12" s="19">
        <f t="shared" si="0"/>
        <v>186995</v>
      </c>
      <c r="O12" s="19">
        <f t="shared" si="1"/>
        <v>185569807.56</v>
      </c>
    </row>
    <row r="13" spans="1:124">
      <c r="A13" s="18" t="s">
        <v>6</v>
      </c>
      <c r="B13" s="19">
        <v>69735</v>
      </c>
      <c r="C13" s="19">
        <v>21172201.219999999</v>
      </c>
      <c r="D13" s="19">
        <v>42598</v>
      </c>
      <c r="E13" s="19">
        <v>110751007.46000001</v>
      </c>
      <c r="F13" s="19">
        <v>34021</v>
      </c>
      <c r="G13" s="19">
        <v>37343384.979999997</v>
      </c>
      <c r="H13" s="19">
        <v>112217</v>
      </c>
      <c r="I13" s="19">
        <v>117500879.81999999</v>
      </c>
      <c r="J13" s="19">
        <v>147898</v>
      </c>
      <c r="K13" s="19">
        <v>93501869.939999998</v>
      </c>
      <c r="N13" s="19">
        <f t="shared" si="0"/>
        <v>406469</v>
      </c>
      <c r="O13" s="19">
        <f t="shared" si="1"/>
        <v>380269343.42000002</v>
      </c>
    </row>
    <row r="14" spans="1:124">
      <c r="A14" s="18" t="s">
        <v>17</v>
      </c>
      <c r="B14" s="19">
        <v>28416</v>
      </c>
      <c r="C14" s="19">
        <v>10664888.810000001</v>
      </c>
      <c r="D14" s="19">
        <v>20188</v>
      </c>
      <c r="E14" s="19">
        <v>48708093.450000003</v>
      </c>
      <c r="F14" s="19">
        <v>4791</v>
      </c>
      <c r="G14" s="19">
        <v>3844951.36</v>
      </c>
      <c r="H14" s="19">
        <v>39014</v>
      </c>
      <c r="I14" s="19">
        <v>28515861.400000002</v>
      </c>
      <c r="J14" s="19">
        <v>37614</v>
      </c>
      <c r="K14" s="19">
        <v>25387737.189999998</v>
      </c>
      <c r="N14" s="19">
        <f t="shared" si="0"/>
        <v>130023</v>
      </c>
      <c r="O14" s="19">
        <f t="shared" si="1"/>
        <v>117121532.21000001</v>
      </c>
    </row>
    <row r="15" spans="1:124">
      <c r="A15" s="18" t="s">
        <v>12</v>
      </c>
      <c r="B15" s="19">
        <v>216562</v>
      </c>
      <c r="C15" s="19">
        <v>97599589.290000007</v>
      </c>
      <c r="D15" s="19">
        <v>115131</v>
      </c>
      <c r="E15" s="19">
        <v>342706898.38999999</v>
      </c>
      <c r="F15" s="19">
        <v>57588</v>
      </c>
      <c r="G15" s="19">
        <v>67367659.25999999</v>
      </c>
      <c r="H15" s="19">
        <v>312604</v>
      </c>
      <c r="I15" s="19">
        <v>351621719.21999997</v>
      </c>
      <c r="J15" s="19">
        <v>349287</v>
      </c>
      <c r="K15" s="19">
        <v>254455230.89999998</v>
      </c>
      <c r="N15" s="19">
        <f t="shared" si="0"/>
        <v>1051172</v>
      </c>
      <c r="O15" s="19">
        <f t="shared" si="1"/>
        <v>1113751097.0599999</v>
      </c>
    </row>
    <row r="16" spans="1:124">
      <c r="A16" s="18" t="s">
        <v>10</v>
      </c>
      <c r="B16" s="19">
        <v>61376</v>
      </c>
      <c r="C16" s="19">
        <v>25822361.899999999</v>
      </c>
      <c r="D16" s="19">
        <v>40668</v>
      </c>
      <c r="E16" s="19">
        <v>118424199.28</v>
      </c>
      <c r="F16" s="19">
        <v>23739</v>
      </c>
      <c r="G16" s="19">
        <v>21427980.52</v>
      </c>
      <c r="H16" s="19">
        <v>112143</v>
      </c>
      <c r="I16" s="19">
        <v>103773620.66</v>
      </c>
      <c r="J16" s="19">
        <v>100176</v>
      </c>
      <c r="K16" s="19">
        <v>77456265.169999987</v>
      </c>
      <c r="N16" s="19">
        <f t="shared" si="0"/>
        <v>338102</v>
      </c>
      <c r="O16" s="19">
        <f t="shared" si="1"/>
        <v>346904427.52999997</v>
      </c>
    </row>
    <row r="17" spans="1:15">
      <c r="A17" s="18" t="s">
        <v>16</v>
      </c>
      <c r="B17" s="19">
        <v>34853</v>
      </c>
      <c r="C17" s="19">
        <v>23333722.689999998</v>
      </c>
      <c r="D17" s="19">
        <v>26466</v>
      </c>
      <c r="E17" s="19">
        <v>90543020.810000002</v>
      </c>
      <c r="F17" s="19">
        <v>5467</v>
      </c>
      <c r="G17" s="19">
        <v>6155763.1799999997</v>
      </c>
      <c r="H17" s="19">
        <v>64639</v>
      </c>
      <c r="I17" s="19">
        <v>54463787.569999993</v>
      </c>
      <c r="J17" s="19">
        <v>41214</v>
      </c>
      <c r="K17" s="19">
        <v>31733586.890000001</v>
      </c>
      <c r="N17" s="19">
        <f t="shared" si="0"/>
        <v>172639</v>
      </c>
      <c r="O17" s="19">
        <f t="shared" si="1"/>
        <v>206229881.13999999</v>
      </c>
    </row>
    <row r="18" spans="1:15">
      <c r="A18" s="18" t="s">
        <v>7</v>
      </c>
      <c r="B18" s="19">
        <v>67701</v>
      </c>
      <c r="C18" s="19">
        <v>22170818.579999998</v>
      </c>
      <c r="D18" s="19">
        <v>34222</v>
      </c>
      <c r="E18" s="19">
        <v>87776350.870000005</v>
      </c>
      <c r="F18" s="19">
        <v>33278</v>
      </c>
      <c r="G18" s="19">
        <v>36401419.940000005</v>
      </c>
      <c r="H18" s="19">
        <v>83068</v>
      </c>
      <c r="I18" s="19">
        <v>97485934.790000007</v>
      </c>
      <c r="J18" s="19">
        <v>114018</v>
      </c>
      <c r="K18" s="19">
        <v>75695422.620000005</v>
      </c>
      <c r="N18" s="19">
        <f t="shared" si="0"/>
        <v>332287</v>
      </c>
      <c r="O18" s="19">
        <f t="shared" si="1"/>
        <v>319529946.80000001</v>
      </c>
    </row>
    <row r="19" spans="1:15">
      <c r="A19" s="18" t="s">
        <v>8</v>
      </c>
      <c r="B19" s="19">
        <v>49579</v>
      </c>
      <c r="C19" s="19">
        <v>13569821.029999999</v>
      </c>
      <c r="D19" s="19">
        <v>30544</v>
      </c>
      <c r="E19" s="19">
        <v>77475805.940000013</v>
      </c>
      <c r="F19" s="19">
        <v>21165</v>
      </c>
      <c r="G19" s="19">
        <v>25891576.199999999</v>
      </c>
      <c r="H19" s="19">
        <v>82243</v>
      </c>
      <c r="I19" s="19">
        <v>102514334.68000001</v>
      </c>
      <c r="J19" s="19">
        <v>104814</v>
      </c>
      <c r="K19" s="19">
        <v>70007795.200000003</v>
      </c>
      <c r="N19" s="19">
        <f t="shared" si="0"/>
        <v>288345</v>
      </c>
      <c r="O19" s="19">
        <f t="shared" si="1"/>
        <v>289459333.05000001</v>
      </c>
    </row>
    <row r="20" spans="1:15">
      <c r="A20" s="18" t="s">
        <v>141</v>
      </c>
      <c r="B20" s="19">
        <v>1220626</v>
      </c>
      <c r="C20" s="19">
        <v>748869448.57000017</v>
      </c>
      <c r="D20" s="19">
        <v>689544</v>
      </c>
      <c r="E20" s="19">
        <v>2405683569.9400001</v>
      </c>
      <c r="F20" s="19">
        <v>282222</v>
      </c>
      <c r="G20" s="19">
        <v>306781379.12999994</v>
      </c>
      <c r="H20" s="19">
        <v>1945966</v>
      </c>
      <c r="I20" s="19">
        <v>3079297114.5100007</v>
      </c>
      <c r="J20" s="19">
        <v>2022599</v>
      </c>
      <c r="K20" s="19">
        <v>1765961577.8600001</v>
      </c>
      <c r="N20" s="87">
        <f>IF(SUM(B20,D20,F20,H20,J20,L20)&gt;0,SUM(B20,D20,F20,H20,J20,L20), )</f>
        <v>6160957</v>
      </c>
      <c r="O20" s="87">
        <f>SUM(C20,E20,G20,I20,K20,M20)</f>
        <v>8306593090.0100021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N85" si="2">IF(SUM(B22,D22,F22,H22,J22,L22)&gt;0,SUM(B22,D22,F22,H22,J22,L22),TRIM(" ") )</f>
        <v/>
      </c>
      <c r="O22" s="5" t="str">
        <f t="shared" ref="O22:O85" si="3">IF(SUM(C22,E22,G22,I22,K22,M22)&gt;0,SUM(C22,E22,G22,I22,K22,M22),TRIM(" ") )</f>
        <v/>
      </c>
    </row>
    <row r="23" spans="1:15">
      <c r="N23" s="5" t="str">
        <f t="shared" si="2"/>
        <v/>
      </c>
      <c r="O23" s="5" t="str">
        <f t="shared" si="3"/>
        <v/>
      </c>
    </row>
    <row r="24" spans="1:15">
      <c r="N24" s="5" t="str">
        <f t="shared" si="2"/>
        <v/>
      </c>
      <c r="O24" s="5" t="str">
        <f t="shared" si="3"/>
        <v/>
      </c>
    </row>
    <row r="25" spans="1:15">
      <c r="N25" s="5" t="str">
        <f t="shared" si="2"/>
        <v/>
      </c>
      <c r="O25" s="5" t="str">
        <f t="shared" si="3"/>
        <v/>
      </c>
    </row>
    <row r="26" spans="1:15">
      <c r="N26" s="5" t="str">
        <f t="shared" si="2"/>
        <v/>
      </c>
      <c r="O26" s="5" t="str">
        <f t="shared" si="3"/>
        <v/>
      </c>
    </row>
    <row r="27" spans="1:15">
      <c r="N27" s="5" t="str">
        <f t="shared" si="2"/>
        <v/>
      </c>
      <c r="O27" s="5" t="str">
        <f t="shared" si="3"/>
        <v/>
      </c>
    </row>
    <row r="28" spans="1:15">
      <c r="N28" s="5" t="str">
        <f t="shared" si="2"/>
        <v/>
      </c>
      <c r="O28" s="5" t="str">
        <f t="shared" si="3"/>
        <v/>
      </c>
    </row>
    <row r="29" spans="1:15">
      <c r="N29" s="5" t="str">
        <f t="shared" si="2"/>
        <v/>
      </c>
      <c r="O29" s="5" t="str">
        <f t="shared" si="3"/>
        <v/>
      </c>
    </row>
    <row r="30" spans="1:15">
      <c r="N30" s="5" t="str">
        <f t="shared" si="2"/>
        <v/>
      </c>
      <c r="O30" s="5" t="str">
        <f t="shared" si="3"/>
        <v/>
      </c>
    </row>
    <row r="31" spans="1:15">
      <c r="N31" s="5" t="str">
        <f t="shared" si="2"/>
        <v/>
      </c>
      <c r="O31" s="5" t="str">
        <f t="shared" si="3"/>
        <v/>
      </c>
    </row>
    <row r="32" spans="1:15">
      <c r="N32" s="5" t="str">
        <f t="shared" si="2"/>
        <v/>
      </c>
      <c r="O32" s="5" t="str">
        <f t="shared" si="3"/>
        <v/>
      </c>
    </row>
    <row r="33" spans="14:15">
      <c r="N33" s="5" t="str">
        <f t="shared" si="2"/>
        <v/>
      </c>
      <c r="O33" s="5" t="str">
        <f t="shared" si="3"/>
        <v/>
      </c>
    </row>
    <row r="34" spans="14:15">
      <c r="N34" s="5" t="str">
        <f t="shared" si="2"/>
        <v/>
      </c>
      <c r="O34" s="5" t="str">
        <f t="shared" si="3"/>
        <v/>
      </c>
    </row>
    <row r="35" spans="14:15">
      <c r="N35" s="5" t="str">
        <f t="shared" si="2"/>
        <v/>
      </c>
      <c r="O35" s="5" t="str">
        <f t="shared" si="3"/>
        <v/>
      </c>
    </row>
    <row r="36" spans="14:15">
      <c r="N36" s="5" t="str">
        <f t="shared" si="2"/>
        <v/>
      </c>
      <c r="O36" s="5" t="str">
        <f t="shared" si="3"/>
        <v/>
      </c>
    </row>
    <row r="37" spans="14:15">
      <c r="N37" s="5" t="str">
        <f t="shared" si="2"/>
        <v/>
      </c>
      <c r="O37" s="5" t="str">
        <f t="shared" si="3"/>
        <v/>
      </c>
    </row>
    <row r="38" spans="14:15">
      <c r="N38" s="5" t="str">
        <f t="shared" si="2"/>
        <v/>
      </c>
      <c r="O38" s="5" t="str">
        <f t="shared" si="3"/>
        <v/>
      </c>
    </row>
    <row r="39" spans="14:15">
      <c r="N39" s="5" t="str">
        <f t="shared" si="2"/>
        <v/>
      </c>
      <c r="O39" s="5" t="str">
        <f t="shared" si="3"/>
        <v/>
      </c>
    </row>
    <row r="40" spans="14:15">
      <c r="N40" s="5" t="str">
        <f t="shared" si="2"/>
        <v/>
      </c>
      <c r="O40" s="5" t="str">
        <f t="shared" si="3"/>
        <v/>
      </c>
    </row>
    <row r="41" spans="14:15">
      <c r="N41" s="5" t="str">
        <f t="shared" si="2"/>
        <v/>
      </c>
      <c r="O41" s="5" t="str">
        <f t="shared" si="3"/>
        <v/>
      </c>
    </row>
    <row r="42" spans="14:15">
      <c r="N42" s="5" t="str">
        <f t="shared" si="2"/>
        <v/>
      </c>
      <c r="O42" s="5" t="str">
        <f t="shared" si="3"/>
        <v/>
      </c>
    </row>
    <row r="43" spans="14:15">
      <c r="N43" s="5" t="str">
        <f t="shared" si="2"/>
        <v/>
      </c>
      <c r="O43" s="5" t="str">
        <f t="shared" si="3"/>
        <v/>
      </c>
    </row>
    <row r="44" spans="14:15">
      <c r="N44" s="5" t="str">
        <f t="shared" si="2"/>
        <v/>
      </c>
      <c r="O44" s="5" t="str">
        <f t="shared" si="3"/>
        <v/>
      </c>
    </row>
    <row r="45" spans="14:15">
      <c r="N45" s="5" t="str">
        <f t="shared" si="2"/>
        <v/>
      </c>
      <c r="O45" s="5" t="str">
        <f t="shared" si="3"/>
        <v/>
      </c>
    </row>
    <row r="46" spans="14:15">
      <c r="N46" s="5" t="str">
        <f t="shared" si="2"/>
        <v/>
      </c>
      <c r="O46" s="5" t="str">
        <f t="shared" si="3"/>
        <v/>
      </c>
    </row>
    <row r="47" spans="14:15">
      <c r="N47" s="5" t="str">
        <f t="shared" si="2"/>
        <v/>
      </c>
      <c r="O47" s="5" t="str">
        <f t="shared" si="3"/>
        <v/>
      </c>
    </row>
    <row r="48" spans="14:15">
      <c r="N48" s="5" t="str">
        <f t="shared" si="2"/>
        <v/>
      </c>
      <c r="O48" s="5" t="str">
        <f t="shared" si="3"/>
        <v/>
      </c>
    </row>
    <row r="49" spans="14:15">
      <c r="N49" s="5" t="str">
        <f t="shared" si="2"/>
        <v/>
      </c>
      <c r="O49" s="5" t="str">
        <f t="shared" si="3"/>
        <v/>
      </c>
    </row>
    <row r="50" spans="14:15">
      <c r="N50" s="5" t="str">
        <f t="shared" si="2"/>
        <v/>
      </c>
      <c r="O50" s="5" t="str">
        <f t="shared" si="3"/>
        <v/>
      </c>
    </row>
    <row r="51" spans="14:15">
      <c r="N51" s="5" t="str">
        <f t="shared" si="2"/>
        <v/>
      </c>
      <c r="O51" s="5" t="str">
        <f t="shared" si="3"/>
        <v/>
      </c>
    </row>
    <row r="52" spans="14:15">
      <c r="N52" s="5" t="str">
        <f t="shared" si="2"/>
        <v/>
      </c>
      <c r="O52" s="5" t="str">
        <f t="shared" si="3"/>
        <v/>
      </c>
    </row>
    <row r="53" spans="14:15">
      <c r="N53" s="5" t="str">
        <f t="shared" si="2"/>
        <v/>
      </c>
      <c r="O53" s="5" t="str">
        <f t="shared" si="3"/>
        <v/>
      </c>
    </row>
    <row r="54" spans="14:15">
      <c r="N54" s="5" t="str">
        <f t="shared" si="2"/>
        <v/>
      </c>
      <c r="O54" s="5" t="str">
        <f t="shared" si="3"/>
        <v/>
      </c>
    </row>
    <row r="55" spans="14:15">
      <c r="N55" s="5" t="str">
        <f t="shared" si="2"/>
        <v/>
      </c>
      <c r="O55" s="5" t="str">
        <f t="shared" si="3"/>
        <v/>
      </c>
    </row>
    <row r="56" spans="14:15">
      <c r="N56" s="5" t="str">
        <f t="shared" si="2"/>
        <v/>
      </c>
      <c r="O56" s="5" t="str">
        <f t="shared" si="3"/>
        <v/>
      </c>
    </row>
    <row r="57" spans="14:15">
      <c r="N57" s="5" t="str">
        <f t="shared" si="2"/>
        <v/>
      </c>
      <c r="O57" s="5" t="str">
        <f t="shared" si="3"/>
        <v/>
      </c>
    </row>
    <row r="58" spans="14:15">
      <c r="N58" s="5" t="str">
        <f t="shared" si="2"/>
        <v/>
      </c>
      <c r="O58" s="5" t="str">
        <f t="shared" si="3"/>
        <v/>
      </c>
    </row>
    <row r="59" spans="14:15">
      <c r="N59" s="5" t="str">
        <f t="shared" si="2"/>
        <v/>
      </c>
      <c r="O59" s="5" t="str">
        <f t="shared" si="3"/>
        <v/>
      </c>
    </row>
    <row r="60" spans="14:15">
      <c r="N60" s="5" t="str">
        <f t="shared" si="2"/>
        <v/>
      </c>
      <c r="O60" s="5" t="str">
        <f t="shared" si="3"/>
        <v/>
      </c>
    </row>
    <row r="61" spans="14:15">
      <c r="N61" s="5" t="str">
        <f t="shared" si="2"/>
        <v/>
      </c>
      <c r="O61" s="5" t="str">
        <f t="shared" si="3"/>
        <v/>
      </c>
    </row>
    <row r="62" spans="14:15">
      <c r="N62" s="5" t="str">
        <f t="shared" si="2"/>
        <v/>
      </c>
      <c r="O62" s="5" t="str">
        <f t="shared" si="3"/>
        <v/>
      </c>
    </row>
    <row r="63" spans="14:15">
      <c r="N63" s="5" t="str">
        <f t="shared" si="2"/>
        <v/>
      </c>
      <c r="O63" s="5" t="str">
        <f t="shared" si="3"/>
        <v/>
      </c>
    </row>
    <row r="64" spans="14:15">
      <c r="N64" s="5" t="str">
        <f t="shared" si="2"/>
        <v/>
      </c>
      <c r="O64" s="5" t="str">
        <f t="shared" si="3"/>
        <v/>
      </c>
    </row>
    <row r="65" spans="14:15">
      <c r="N65" s="5" t="str">
        <f t="shared" si="2"/>
        <v/>
      </c>
      <c r="O65" s="5" t="str">
        <f t="shared" si="3"/>
        <v/>
      </c>
    </row>
    <row r="66" spans="14:15">
      <c r="N66" s="5" t="str">
        <f t="shared" si="2"/>
        <v/>
      </c>
      <c r="O66" s="5" t="str">
        <f t="shared" si="3"/>
        <v/>
      </c>
    </row>
    <row r="67" spans="14:15">
      <c r="N67" s="5" t="str">
        <f t="shared" si="2"/>
        <v/>
      </c>
      <c r="O67" s="5" t="str">
        <f t="shared" si="3"/>
        <v/>
      </c>
    </row>
    <row r="68" spans="14:15">
      <c r="N68" s="5" t="str">
        <f t="shared" si="2"/>
        <v/>
      </c>
      <c r="O68" s="5" t="str">
        <f t="shared" si="3"/>
        <v/>
      </c>
    </row>
    <row r="69" spans="14:15">
      <c r="N69" s="5" t="str">
        <f t="shared" si="2"/>
        <v/>
      </c>
      <c r="O69" s="5" t="str">
        <f t="shared" si="3"/>
        <v/>
      </c>
    </row>
    <row r="70" spans="14:15">
      <c r="N70" s="5" t="str">
        <f t="shared" si="2"/>
        <v/>
      </c>
      <c r="O70" s="5" t="str">
        <f t="shared" si="3"/>
        <v/>
      </c>
    </row>
    <row r="71" spans="14:15">
      <c r="N71" s="5" t="str">
        <f t="shared" si="2"/>
        <v/>
      </c>
      <c r="O71" s="5" t="str">
        <f t="shared" si="3"/>
        <v/>
      </c>
    </row>
    <row r="72" spans="14:15">
      <c r="N72" s="5" t="str">
        <f t="shared" si="2"/>
        <v/>
      </c>
      <c r="O72" s="5" t="str">
        <f t="shared" si="3"/>
        <v/>
      </c>
    </row>
    <row r="73" spans="14:15">
      <c r="N73" s="5" t="str">
        <f t="shared" si="2"/>
        <v/>
      </c>
      <c r="O73" s="5" t="str">
        <f t="shared" si="3"/>
        <v/>
      </c>
    </row>
    <row r="74" spans="14:15">
      <c r="N74" s="5" t="str">
        <f t="shared" si="2"/>
        <v/>
      </c>
      <c r="O74" s="5" t="str">
        <f t="shared" si="3"/>
        <v/>
      </c>
    </row>
    <row r="75" spans="14:15">
      <c r="N75" s="5" t="str">
        <f t="shared" si="2"/>
        <v/>
      </c>
      <c r="O75" s="5" t="str">
        <f t="shared" si="3"/>
        <v/>
      </c>
    </row>
    <row r="76" spans="14:15">
      <c r="N76" s="5" t="str">
        <f t="shared" si="2"/>
        <v/>
      </c>
      <c r="O76" s="5" t="str">
        <f t="shared" si="3"/>
        <v/>
      </c>
    </row>
    <row r="77" spans="14:15">
      <c r="N77" s="5" t="str">
        <f t="shared" si="2"/>
        <v/>
      </c>
      <c r="O77" s="5" t="str">
        <f t="shared" si="3"/>
        <v/>
      </c>
    </row>
    <row r="78" spans="14:15">
      <c r="N78" s="5" t="str">
        <f t="shared" si="2"/>
        <v/>
      </c>
      <c r="O78" s="5" t="str">
        <f t="shared" si="3"/>
        <v/>
      </c>
    </row>
    <row r="79" spans="14:15">
      <c r="N79" s="5" t="str">
        <f t="shared" si="2"/>
        <v/>
      </c>
      <c r="O79" s="5" t="str">
        <f t="shared" si="3"/>
        <v/>
      </c>
    </row>
    <row r="80" spans="14:15">
      <c r="N80" s="5" t="str">
        <f t="shared" si="2"/>
        <v/>
      </c>
      <c r="O80" s="5" t="str">
        <f t="shared" si="3"/>
        <v/>
      </c>
    </row>
    <row r="81" spans="1:15">
      <c r="N81" s="5" t="str">
        <f t="shared" si="2"/>
        <v/>
      </c>
      <c r="O81" s="5" t="str">
        <f t="shared" si="3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2"/>
        <v/>
      </c>
      <c r="O82" s="5" t="str">
        <f t="shared" si="3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2"/>
        <v/>
      </c>
      <c r="O83" s="5" t="str">
        <f t="shared" si="3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2"/>
        <v/>
      </c>
      <c r="O84" s="5" t="str">
        <f t="shared" si="3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2"/>
        <v/>
      </c>
      <c r="O85" s="5" t="str">
        <f t="shared" si="3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N149" si="4">IF(SUM(B86,D86,F86,H86,J86,L86)&gt;0,SUM(B86,D86,F86,H86,J86,L86),TRIM(" ") )</f>
        <v/>
      </c>
      <c r="O86" s="5" t="str">
        <f t="shared" ref="O86:O149" si="5">IF(SUM(C86,E86,G86,I86,K86,M86)&gt;0,SUM(C86,E86,G86,I86,K86,M86),TRIM(" ") )</f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4"/>
        <v/>
      </c>
      <c r="O87" s="5" t="str">
        <f t="shared" si="5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4"/>
        <v/>
      </c>
      <c r="O88" s="5" t="str">
        <f t="shared" si="5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4"/>
        <v/>
      </c>
      <c r="O89" s="5" t="str">
        <f t="shared" si="5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4"/>
        <v/>
      </c>
      <c r="O90" s="5" t="str">
        <f t="shared" si="5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4"/>
        <v/>
      </c>
      <c r="O91" s="5" t="str">
        <f t="shared" si="5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4"/>
        <v/>
      </c>
      <c r="O92" s="5" t="str">
        <f t="shared" si="5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4"/>
        <v/>
      </c>
      <c r="O93" s="5" t="str">
        <f t="shared" si="5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4"/>
        <v/>
      </c>
      <c r="O94" s="5" t="str">
        <f t="shared" si="5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4"/>
        <v/>
      </c>
      <c r="O95" s="5" t="str">
        <f t="shared" si="5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4"/>
        <v/>
      </c>
      <c r="O96" s="5" t="str">
        <f t="shared" si="5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4"/>
        <v/>
      </c>
      <c r="O97" s="5" t="str">
        <f t="shared" si="5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4"/>
        <v/>
      </c>
      <c r="O98" s="5" t="str">
        <f t="shared" si="5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4"/>
        <v/>
      </c>
      <c r="O99" s="5" t="str">
        <f t="shared" si="5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4"/>
        <v/>
      </c>
      <c r="O100" s="5" t="str">
        <f t="shared" si="5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4"/>
        <v/>
      </c>
      <c r="O101" s="5" t="str">
        <f t="shared" si="5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4"/>
        <v/>
      </c>
      <c r="O102" s="5" t="str">
        <f t="shared" si="5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4"/>
        <v/>
      </c>
      <c r="O103" s="5" t="str">
        <f t="shared" si="5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4"/>
        <v/>
      </c>
      <c r="O104" s="5" t="str">
        <f t="shared" si="5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4"/>
        <v/>
      </c>
      <c r="O105" s="5" t="str">
        <f t="shared" si="5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4"/>
        <v/>
      </c>
      <c r="O106" s="5" t="str">
        <f t="shared" si="5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4"/>
        <v/>
      </c>
      <c r="O107" s="5" t="str">
        <f t="shared" si="5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4"/>
        <v/>
      </c>
      <c r="O108" s="5" t="str">
        <f t="shared" si="5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4"/>
        <v/>
      </c>
      <c r="O109" s="5" t="str">
        <f t="shared" si="5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4"/>
        <v/>
      </c>
      <c r="O110" s="5" t="str">
        <f t="shared" si="5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4"/>
        <v/>
      </c>
      <c r="O111" s="5" t="str">
        <f t="shared" si="5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4"/>
        <v/>
      </c>
      <c r="O112" s="5" t="str">
        <f t="shared" si="5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4"/>
        <v/>
      </c>
      <c r="O113" s="5" t="str">
        <f t="shared" si="5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4"/>
        <v/>
      </c>
      <c r="O114" s="5" t="str">
        <f t="shared" si="5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4"/>
        <v/>
      </c>
      <c r="O115" s="5" t="str">
        <f t="shared" si="5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4"/>
        <v/>
      </c>
      <c r="O116" s="5" t="str">
        <f t="shared" si="5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4"/>
        <v/>
      </c>
      <c r="O117" s="5" t="str">
        <f t="shared" si="5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4"/>
        <v/>
      </c>
      <c r="O118" s="5" t="str">
        <f t="shared" si="5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4"/>
        <v/>
      </c>
      <c r="O119" s="5" t="str">
        <f t="shared" si="5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4"/>
        <v/>
      </c>
      <c r="O120" s="5" t="str">
        <f t="shared" si="5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4"/>
        <v/>
      </c>
      <c r="O121" s="5" t="str">
        <f t="shared" si="5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4"/>
        <v/>
      </c>
      <c r="O122" s="5" t="str">
        <f t="shared" si="5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4"/>
        <v/>
      </c>
      <c r="O123" s="5" t="str">
        <f t="shared" si="5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4"/>
        <v/>
      </c>
      <c r="O124" s="5" t="str">
        <f t="shared" si="5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4"/>
        <v/>
      </c>
      <c r="O125" s="5" t="str">
        <f t="shared" si="5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4"/>
        <v/>
      </c>
      <c r="O126" s="5" t="str">
        <f t="shared" si="5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4"/>
        <v/>
      </c>
      <c r="O127" s="5" t="str">
        <f t="shared" si="5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4"/>
        <v/>
      </c>
      <c r="O128" s="5" t="str">
        <f t="shared" si="5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4"/>
        <v/>
      </c>
      <c r="O129" s="5" t="str">
        <f t="shared" si="5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4"/>
        <v/>
      </c>
      <c r="O130" s="5" t="str">
        <f t="shared" si="5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4"/>
        <v/>
      </c>
      <c r="O131" s="5" t="str">
        <f t="shared" si="5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4"/>
        <v/>
      </c>
      <c r="O132" s="5" t="str">
        <f t="shared" si="5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4"/>
        <v/>
      </c>
      <c r="O133" s="5" t="str">
        <f t="shared" si="5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4"/>
        <v/>
      </c>
      <c r="O134" s="5" t="str">
        <f t="shared" si="5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4"/>
        <v/>
      </c>
      <c r="O135" s="5" t="str">
        <f t="shared" si="5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4"/>
        <v/>
      </c>
      <c r="O136" s="5" t="str">
        <f t="shared" si="5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4"/>
        <v/>
      </c>
      <c r="O137" s="5" t="str">
        <f t="shared" si="5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4"/>
        <v/>
      </c>
      <c r="O138" s="5" t="str">
        <f t="shared" si="5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4"/>
        <v/>
      </c>
      <c r="O139" s="5" t="str">
        <f t="shared" si="5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4"/>
        <v/>
      </c>
      <c r="O140" s="5" t="str">
        <f t="shared" si="5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4"/>
        <v/>
      </c>
      <c r="O141" s="5" t="str">
        <f t="shared" si="5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4"/>
        <v/>
      </c>
      <c r="O142" s="5" t="str">
        <f t="shared" si="5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4"/>
        <v/>
      </c>
      <c r="O143" s="5" t="str">
        <f t="shared" si="5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4"/>
        <v/>
      </c>
      <c r="O144" s="5" t="str">
        <f t="shared" si="5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4"/>
        <v/>
      </c>
      <c r="O145" s="5" t="str">
        <f t="shared" si="5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4"/>
        <v/>
      </c>
      <c r="O146" s="5" t="str">
        <f t="shared" si="5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4"/>
        <v/>
      </c>
      <c r="O147" s="5" t="str">
        <f t="shared" si="5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4"/>
        <v/>
      </c>
      <c r="O148" s="5" t="str">
        <f t="shared" si="5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4"/>
        <v/>
      </c>
      <c r="O149" s="5" t="str">
        <f t="shared" si="5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N213" si="6">IF(SUM(B150,D150,F150,H150,J150,L150)&gt;0,SUM(B150,D150,F150,H150,J150,L150),TRIM(" ") )</f>
        <v/>
      </c>
      <c r="O150" s="5" t="str">
        <f t="shared" ref="O150:O213" si="7">IF(SUM(C150,E150,G150,I150,K150,M150)&gt;0,SUM(C150,E150,G150,I150,K150,M150),TRIM(" ") )</f>
        <v/>
      </c>
    </row>
    <row r="151" spans="1:15">
      <c r="N151" s="5" t="str">
        <f t="shared" si="6"/>
        <v/>
      </c>
      <c r="O151" s="5" t="str">
        <f t="shared" si="7"/>
        <v/>
      </c>
    </row>
    <row r="152" spans="1:15">
      <c r="N152" s="5" t="str">
        <f t="shared" si="6"/>
        <v/>
      </c>
      <c r="O152" s="5" t="str">
        <f t="shared" si="7"/>
        <v/>
      </c>
    </row>
    <row r="153" spans="1:15">
      <c r="N153" s="5" t="str">
        <f t="shared" si="6"/>
        <v/>
      </c>
      <c r="O153" s="5" t="str">
        <f t="shared" si="7"/>
        <v/>
      </c>
    </row>
    <row r="154" spans="1:15">
      <c r="N154" s="5" t="str">
        <f t="shared" si="6"/>
        <v/>
      </c>
      <c r="O154" s="5" t="str">
        <f t="shared" si="7"/>
        <v/>
      </c>
    </row>
    <row r="155" spans="1:15">
      <c r="N155" s="5" t="str">
        <f t="shared" si="6"/>
        <v/>
      </c>
      <c r="O155" s="5" t="str">
        <f t="shared" si="7"/>
        <v/>
      </c>
    </row>
    <row r="156" spans="1:15">
      <c r="N156" s="5" t="str">
        <f t="shared" si="6"/>
        <v/>
      </c>
      <c r="O156" s="5" t="str">
        <f t="shared" si="7"/>
        <v/>
      </c>
    </row>
    <row r="157" spans="1:15">
      <c r="N157" s="5" t="str">
        <f t="shared" si="6"/>
        <v/>
      </c>
      <c r="O157" s="5" t="str">
        <f t="shared" si="7"/>
        <v/>
      </c>
    </row>
    <row r="158" spans="1:15">
      <c r="N158" s="5" t="str">
        <f t="shared" si="6"/>
        <v/>
      </c>
      <c r="O158" s="5" t="str">
        <f t="shared" si="7"/>
        <v/>
      </c>
    </row>
    <row r="159" spans="1:15">
      <c r="N159" s="5" t="str">
        <f t="shared" si="6"/>
        <v/>
      </c>
      <c r="O159" s="5" t="str">
        <f t="shared" si="7"/>
        <v/>
      </c>
    </row>
    <row r="160" spans="1:15">
      <c r="N160" s="5" t="str">
        <f t="shared" si="6"/>
        <v/>
      </c>
      <c r="O160" s="5" t="str">
        <f t="shared" si="7"/>
        <v/>
      </c>
    </row>
    <row r="161" spans="14:15">
      <c r="N161" s="5" t="str">
        <f t="shared" si="6"/>
        <v/>
      </c>
      <c r="O161" s="5" t="str">
        <f t="shared" si="7"/>
        <v/>
      </c>
    </row>
    <row r="162" spans="14:15">
      <c r="N162" s="5" t="str">
        <f t="shared" si="6"/>
        <v/>
      </c>
      <c r="O162" s="5" t="str">
        <f t="shared" si="7"/>
        <v/>
      </c>
    </row>
    <row r="163" spans="14:15">
      <c r="N163" s="5" t="str">
        <f t="shared" si="6"/>
        <v/>
      </c>
      <c r="O163" s="5" t="str">
        <f t="shared" si="7"/>
        <v/>
      </c>
    </row>
    <row r="164" spans="14:15">
      <c r="N164" s="5" t="str">
        <f t="shared" si="6"/>
        <v/>
      </c>
      <c r="O164" s="5" t="str">
        <f t="shared" si="7"/>
        <v/>
      </c>
    </row>
    <row r="165" spans="14:15">
      <c r="N165" s="5" t="str">
        <f t="shared" si="6"/>
        <v/>
      </c>
      <c r="O165" s="5" t="str">
        <f t="shared" si="7"/>
        <v/>
      </c>
    </row>
    <row r="166" spans="14:15">
      <c r="N166" s="5" t="str">
        <f t="shared" si="6"/>
        <v/>
      </c>
      <c r="O166" s="5" t="str">
        <f t="shared" si="7"/>
        <v/>
      </c>
    </row>
    <row r="167" spans="14:15">
      <c r="N167" s="5" t="str">
        <f t="shared" si="6"/>
        <v/>
      </c>
      <c r="O167" s="5" t="str">
        <f t="shared" si="7"/>
        <v/>
      </c>
    </row>
    <row r="168" spans="14:15">
      <c r="N168" s="5" t="str">
        <f t="shared" si="6"/>
        <v/>
      </c>
      <c r="O168" s="5" t="str">
        <f t="shared" si="7"/>
        <v/>
      </c>
    </row>
    <row r="169" spans="14:15">
      <c r="N169" s="5" t="str">
        <f t="shared" si="6"/>
        <v/>
      </c>
      <c r="O169" s="5" t="str">
        <f t="shared" si="7"/>
        <v/>
      </c>
    </row>
    <row r="170" spans="14:15">
      <c r="N170" s="5" t="str">
        <f t="shared" si="6"/>
        <v/>
      </c>
      <c r="O170" s="5" t="str">
        <f t="shared" si="7"/>
        <v/>
      </c>
    </row>
    <row r="171" spans="14:15">
      <c r="N171" s="5" t="str">
        <f t="shared" si="6"/>
        <v/>
      </c>
      <c r="O171" s="5" t="str">
        <f t="shared" si="7"/>
        <v/>
      </c>
    </row>
    <row r="172" spans="14:15">
      <c r="N172" s="5" t="str">
        <f t="shared" si="6"/>
        <v/>
      </c>
      <c r="O172" s="5" t="str">
        <f t="shared" si="7"/>
        <v/>
      </c>
    </row>
    <row r="173" spans="14:15">
      <c r="N173" s="5" t="str">
        <f t="shared" si="6"/>
        <v/>
      </c>
      <c r="O173" s="5" t="str">
        <f t="shared" si="7"/>
        <v/>
      </c>
    </row>
    <row r="174" spans="14:15">
      <c r="N174" s="5" t="str">
        <f t="shared" si="6"/>
        <v/>
      </c>
      <c r="O174" s="5" t="str">
        <f t="shared" si="7"/>
        <v/>
      </c>
    </row>
    <row r="175" spans="14:15">
      <c r="N175" s="5" t="str">
        <f t="shared" si="6"/>
        <v/>
      </c>
      <c r="O175" s="5" t="str">
        <f t="shared" si="7"/>
        <v/>
      </c>
    </row>
    <row r="176" spans="14:15">
      <c r="N176" s="5" t="str">
        <f t="shared" si="6"/>
        <v/>
      </c>
      <c r="O176" s="5" t="str">
        <f t="shared" si="7"/>
        <v/>
      </c>
    </row>
    <row r="177" spans="14:15">
      <c r="N177" s="5" t="str">
        <f t="shared" si="6"/>
        <v/>
      </c>
      <c r="O177" s="5" t="str">
        <f t="shared" si="7"/>
        <v/>
      </c>
    </row>
    <row r="178" spans="14:15">
      <c r="N178" s="5" t="str">
        <f t="shared" si="6"/>
        <v/>
      </c>
      <c r="O178" s="5" t="str">
        <f t="shared" si="7"/>
        <v/>
      </c>
    </row>
    <row r="179" spans="14:15">
      <c r="N179" s="5" t="str">
        <f t="shared" si="6"/>
        <v/>
      </c>
      <c r="O179" s="5" t="str">
        <f t="shared" si="7"/>
        <v/>
      </c>
    </row>
    <row r="180" spans="14:15">
      <c r="N180" s="5" t="str">
        <f t="shared" si="6"/>
        <v/>
      </c>
      <c r="O180" s="5" t="str">
        <f t="shared" si="7"/>
        <v/>
      </c>
    </row>
    <row r="181" spans="14:15">
      <c r="N181" s="5" t="str">
        <f t="shared" si="6"/>
        <v/>
      </c>
      <c r="O181" s="5" t="str">
        <f t="shared" si="7"/>
        <v/>
      </c>
    </row>
    <row r="182" spans="14:15">
      <c r="N182" s="5" t="str">
        <f t="shared" si="6"/>
        <v/>
      </c>
      <c r="O182" s="5" t="str">
        <f t="shared" si="7"/>
        <v/>
      </c>
    </row>
    <row r="183" spans="14:15">
      <c r="N183" s="5" t="str">
        <f t="shared" si="6"/>
        <v/>
      </c>
      <c r="O183" s="5" t="str">
        <f t="shared" si="7"/>
        <v/>
      </c>
    </row>
    <row r="184" spans="14:15">
      <c r="N184" s="5" t="str">
        <f t="shared" si="6"/>
        <v/>
      </c>
      <c r="O184" s="5" t="str">
        <f t="shared" si="7"/>
        <v/>
      </c>
    </row>
    <row r="185" spans="14:15">
      <c r="N185" s="5" t="str">
        <f t="shared" si="6"/>
        <v/>
      </c>
      <c r="O185" s="5" t="str">
        <f t="shared" si="7"/>
        <v/>
      </c>
    </row>
    <row r="186" spans="14:15">
      <c r="N186" s="5" t="str">
        <f t="shared" si="6"/>
        <v/>
      </c>
      <c r="O186" s="5" t="str">
        <f t="shared" si="7"/>
        <v/>
      </c>
    </row>
    <row r="187" spans="14:15">
      <c r="N187" s="5" t="str">
        <f t="shared" si="6"/>
        <v/>
      </c>
      <c r="O187" s="5" t="str">
        <f t="shared" si="7"/>
        <v/>
      </c>
    </row>
    <row r="188" spans="14:15">
      <c r="N188" s="5" t="str">
        <f t="shared" si="6"/>
        <v/>
      </c>
      <c r="O188" s="5" t="str">
        <f t="shared" si="7"/>
        <v/>
      </c>
    </row>
    <row r="189" spans="14:15">
      <c r="N189" s="5" t="str">
        <f t="shared" si="6"/>
        <v/>
      </c>
      <c r="O189" s="5" t="str">
        <f t="shared" si="7"/>
        <v/>
      </c>
    </row>
    <row r="190" spans="14:15">
      <c r="N190" s="5" t="str">
        <f t="shared" si="6"/>
        <v/>
      </c>
      <c r="O190" s="5" t="str">
        <f t="shared" si="7"/>
        <v/>
      </c>
    </row>
    <row r="191" spans="14:15">
      <c r="N191" s="5" t="str">
        <f t="shared" si="6"/>
        <v/>
      </c>
      <c r="O191" s="5" t="str">
        <f t="shared" si="7"/>
        <v/>
      </c>
    </row>
    <row r="192" spans="14:15">
      <c r="N192" s="5" t="str">
        <f t="shared" si="6"/>
        <v/>
      </c>
      <c r="O192" s="5" t="str">
        <f t="shared" si="7"/>
        <v/>
      </c>
    </row>
    <row r="193" spans="14:15">
      <c r="N193" s="5" t="str">
        <f t="shared" si="6"/>
        <v/>
      </c>
      <c r="O193" s="5" t="str">
        <f t="shared" si="7"/>
        <v/>
      </c>
    </row>
    <row r="194" spans="14:15">
      <c r="N194" s="5" t="str">
        <f t="shared" si="6"/>
        <v/>
      </c>
      <c r="O194" s="5" t="str">
        <f t="shared" si="7"/>
        <v/>
      </c>
    </row>
    <row r="195" spans="14:15">
      <c r="N195" s="5" t="str">
        <f t="shared" si="6"/>
        <v/>
      </c>
      <c r="O195" s="5" t="str">
        <f t="shared" si="7"/>
        <v/>
      </c>
    </row>
    <row r="196" spans="14:15">
      <c r="N196" s="5" t="str">
        <f t="shared" si="6"/>
        <v/>
      </c>
      <c r="O196" s="5" t="str">
        <f t="shared" si="7"/>
        <v/>
      </c>
    </row>
    <row r="197" spans="14:15">
      <c r="N197" s="5" t="str">
        <f t="shared" si="6"/>
        <v/>
      </c>
      <c r="O197" s="5" t="str">
        <f t="shared" si="7"/>
        <v/>
      </c>
    </row>
    <row r="198" spans="14:15">
      <c r="N198" s="5" t="str">
        <f t="shared" si="6"/>
        <v/>
      </c>
      <c r="O198" s="5" t="str">
        <f t="shared" si="7"/>
        <v/>
      </c>
    </row>
    <row r="199" spans="14:15">
      <c r="N199" s="5" t="str">
        <f t="shared" si="6"/>
        <v/>
      </c>
      <c r="O199" s="5" t="str">
        <f t="shared" si="7"/>
        <v/>
      </c>
    </row>
    <row r="200" spans="14:15">
      <c r="N200" s="5" t="str">
        <f t="shared" si="6"/>
        <v/>
      </c>
      <c r="O200" s="5" t="str">
        <f t="shared" si="7"/>
        <v/>
      </c>
    </row>
    <row r="201" spans="14:15">
      <c r="N201" s="5" t="str">
        <f t="shared" si="6"/>
        <v/>
      </c>
      <c r="O201" s="5" t="str">
        <f t="shared" si="7"/>
        <v/>
      </c>
    </row>
    <row r="202" spans="14:15">
      <c r="N202" s="5" t="str">
        <f t="shared" si="6"/>
        <v/>
      </c>
      <c r="O202" s="5" t="str">
        <f t="shared" si="7"/>
        <v/>
      </c>
    </row>
    <row r="203" spans="14:15">
      <c r="N203" s="5" t="str">
        <f t="shared" si="6"/>
        <v/>
      </c>
      <c r="O203" s="5" t="str">
        <f t="shared" si="7"/>
        <v/>
      </c>
    </row>
    <row r="204" spans="14:15">
      <c r="N204" s="5" t="str">
        <f t="shared" si="6"/>
        <v/>
      </c>
      <c r="O204" s="5" t="str">
        <f t="shared" si="7"/>
        <v/>
      </c>
    </row>
    <row r="205" spans="14:15">
      <c r="N205" s="5" t="str">
        <f t="shared" si="6"/>
        <v/>
      </c>
      <c r="O205" s="5" t="str">
        <f t="shared" si="7"/>
        <v/>
      </c>
    </row>
    <row r="206" spans="14:15">
      <c r="N206" s="5" t="str">
        <f t="shared" si="6"/>
        <v/>
      </c>
      <c r="O206" s="5" t="str">
        <f t="shared" si="7"/>
        <v/>
      </c>
    </row>
    <row r="207" spans="14:15">
      <c r="N207" s="5" t="str">
        <f t="shared" si="6"/>
        <v/>
      </c>
      <c r="O207" s="5" t="str">
        <f t="shared" si="7"/>
        <v/>
      </c>
    </row>
    <row r="208" spans="14:15">
      <c r="N208" s="5" t="str">
        <f t="shared" si="6"/>
        <v/>
      </c>
      <c r="O208" s="5" t="str">
        <f t="shared" si="7"/>
        <v/>
      </c>
    </row>
    <row r="209" spans="14:15">
      <c r="N209" s="5" t="str">
        <f t="shared" si="6"/>
        <v/>
      </c>
      <c r="O209" s="5" t="str">
        <f t="shared" si="7"/>
        <v/>
      </c>
    </row>
    <row r="210" spans="14:15">
      <c r="N210" s="5" t="str">
        <f t="shared" si="6"/>
        <v/>
      </c>
      <c r="O210" s="5" t="str">
        <f t="shared" si="7"/>
        <v/>
      </c>
    </row>
    <row r="211" spans="14:15">
      <c r="N211" s="5" t="str">
        <f t="shared" si="6"/>
        <v/>
      </c>
      <c r="O211" s="5" t="str">
        <f t="shared" si="7"/>
        <v/>
      </c>
    </row>
    <row r="212" spans="14:15">
      <c r="N212" s="5" t="str">
        <f t="shared" si="6"/>
        <v/>
      </c>
      <c r="O212" s="5" t="str">
        <f t="shared" si="7"/>
        <v/>
      </c>
    </row>
    <row r="213" spans="14:15">
      <c r="N213" s="5" t="str">
        <f t="shared" si="6"/>
        <v/>
      </c>
      <c r="O213" s="5" t="str">
        <f t="shared" si="7"/>
        <v/>
      </c>
    </row>
    <row r="214" spans="14:15">
      <c r="N214" s="5" t="str">
        <f t="shared" ref="N214:N277" si="8">IF(SUM(B214,D214,F214,H214,J214,L214)&gt;0,SUM(B214,D214,F214,H214,J214,L214),TRIM(" ") )</f>
        <v/>
      </c>
      <c r="O214" s="5" t="str">
        <f t="shared" ref="O214:O277" si="9">IF(SUM(C214,E214,G214,I214,K214,M214)&gt;0,SUM(C214,E214,G214,I214,K214,M214),TRIM(" ") )</f>
        <v/>
      </c>
    </row>
    <row r="215" spans="14:15">
      <c r="N215" s="5" t="str">
        <f t="shared" si="8"/>
        <v/>
      </c>
      <c r="O215" s="5" t="str">
        <f t="shared" si="9"/>
        <v/>
      </c>
    </row>
    <row r="216" spans="14:15">
      <c r="N216" s="5" t="str">
        <f t="shared" si="8"/>
        <v/>
      </c>
      <c r="O216" s="5" t="str">
        <f t="shared" si="9"/>
        <v/>
      </c>
    </row>
    <row r="217" spans="14:15">
      <c r="N217" s="5" t="str">
        <f t="shared" si="8"/>
        <v/>
      </c>
      <c r="O217" s="5" t="str">
        <f t="shared" si="9"/>
        <v/>
      </c>
    </row>
    <row r="218" spans="14:15">
      <c r="N218" s="5" t="str">
        <f t="shared" si="8"/>
        <v/>
      </c>
      <c r="O218" s="5" t="str">
        <f t="shared" si="9"/>
        <v/>
      </c>
    </row>
    <row r="219" spans="14:15">
      <c r="N219" s="5" t="str">
        <f t="shared" si="8"/>
        <v/>
      </c>
      <c r="O219" s="5" t="str">
        <f t="shared" si="9"/>
        <v/>
      </c>
    </row>
    <row r="220" spans="14:15">
      <c r="N220" s="5" t="str">
        <f t="shared" si="8"/>
        <v/>
      </c>
      <c r="O220" s="5" t="str">
        <f t="shared" si="9"/>
        <v/>
      </c>
    </row>
    <row r="221" spans="14:15">
      <c r="N221" s="5" t="str">
        <f t="shared" si="8"/>
        <v/>
      </c>
      <c r="O221" s="5" t="str">
        <f t="shared" si="9"/>
        <v/>
      </c>
    </row>
    <row r="222" spans="14:15">
      <c r="N222" s="5" t="str">
        <f t="shared" si="8"/>
        <v/>
      </c>
      <c r="O222" s="5" t="str">
        <f t="shared" si="9"/>
        <v/>
      </c>
    </row>
    <row r="223" spans="14:15">
      <c r="N223" s="5" t="str">
        <f t="shared" si="8"/>
        <v/>
      </c>
      <c r="O223" s="5" t="str">
        <f t="shared" si="9"/>
        <v/>
      </c>
    </row>
    <row r="224" spans="14:15">
      <c r="N224" s="5" t="str">
        <f t="shared" si="8"/>
        <v/>
      </c>
      <c r="O224" s="5" t="str">
        <f t="shared" si="9"/>
        <v/>
      </c>
    </row>
    <row r="225" spans="14:15">
      <c r="N225" s="5" t="str">
        <f t="shared" si="8"/>
        <v/>
      </c>
      <c r="O225" s="5" t="str">
        <f t="shared" si="9"/>
        <v/>
      </c>
    </row>
    <row r="226" spans="14:15">
      <c r="N226" s="5" t="str">
        <f t="shared" si="8"/>
        <v/>
      </c>
      <c r="O226" s="5" t="str">
        <f t="shared" si="9"/>
        <v/>
      </c>
    </row>
    <row r="227" spans="14:15">
      <c r="N227" s="5" t="str">
        <f t="shared" si="8"/>
        <v/>
      </c>
      <c r="O227" s="5" t="str">
        <f t="shared" si="9"/>
        <v/>
      </c>
    </row>
    <row r="228" spans="14:15">
      <c r="N228" s="5" t="str">
        <f t="shared" si="8"/>
        <v/>
      </c>
      <c r="O228" s="5" t="str">
        <f t="shared" si="9"/>
        <v/>
      </c>
    </row>
    <row r="229" spans="14:15">
      <c r="N229" s="5" t="str">
        <f t="shared" si="8"/>
        <v/>
      </c>
      <c r="O229" s="5" t="str">
        <f t="shared" si="9"/>
        <v/>
      </c>
    </row>
    <row r="230" spans="14:15">
      <c r="N230" s="5" t="str">
        <f t="shared" si="8"/>
        <v/>
      </c>
      <c r="O230" s="5" t="str">
        <f t="shared" si="9"/>
        <v/>
      </c>
    </row>
    <row r="231" spans="14:15">
      <c r="N231" s="5" t="str">
        <f t="shared" si="8"/>
        <v/>
      </c>
      <c r="O231" s="5" t="str">
        <f t="shared" si="9"/>
        <v/>
      </c>
    </row>
    <row r="232" spans="14:15">
      <c r="N232" s="5" t="str">
        <f t="shared" si="8"/>
        <v/>
      </c>
      <c r="O232" s="5" t="str">
        <f t="shared" si="9"/>
        <v/>
      </c>
    </row>
    <row r="233" spans="14:15">
      <c r="N233" s="5" t="str">
        <f t="shared" si="8"/>
        <v/>
      </c>
      <c r="O233" s="5" t="str">
        <f t="shared" si="9"/>
        <v/>
      </c>
    </row>
    <row r="234" spans="14:15">
      <c r="N234" s="5" t="str">
        <f t="shared" si="8"/>
        <v/>
      </c>
      <c r="O234" s="5" t="str">
        <f t="shared" si="9"/>
        <v/>
      </c>
    </row>
    <row r="235" spans="14:15">
      <c r="N235" s="5" t="str">
        <f t="shared" si="8"/>
        <v/>
      </c>
      <c r="O235" s="5" t="str">
        <f t="shared" si="9"/>
        <v/>
      </c>
    </row>
    <row r="236" spans="14:15">
      <c r="N236" s="5" t="str">
        <f t="shared" si="8"/>
        <v/>
      </c>
      <c r="O236" s="5" t="str">
        <f t="shared" si="9"/>
        <v/>
      </c>
    </row>
    <row r="237" spans="14:15">
      <c r="N237" s="5" t="str">
        <f t="shared" si="8"/>
        <v/>
      </c>
      <c r="O237" s="5" t="str">
        <f t="shared" si="9"/>
        <v/>
      </c>
    </row>
    <row r="238" spans="14:15">
      <c r="N238" s="5" t="str">
        <f t="shared" si="8"/>
        <v/>
      </c>
      <c r="O238" s="5" t="str">
        <f t="shared" si="9"/>
        <v/>
      </c>
    </row>
    <row r="239" spans="14:15">
      <c r="N239" s="5" t="str">
        <f t="shared" si="8"/>
        <v/>
      </c>
      <c r="O239" s="5" t="str">
        <f t="shared" si="9"/>
        <v/>
      </c>
    </row>
    <row r="240" spans="14:15">
      <c r="N240" s="5" t="str">
        <f t="shared" si="8"/>
        <v/>
      </c>
      <c r="O240" s="5" t="str">
        <f t="shared" si="9"/>
        <v/>
      </c>
    </row>
    <row r="241" spans="14:15">
      <c r="N241" s="5" t="str">
        <f t="shared" si="8"/>
        <v/>
      </c>
      <c r="O241" s="5" t="str">
        <f t="shared" si="9"/>
        <v/>
      </c>
    </row>
    <row r="242" spans="14:15">
      <c r="N242" s="5" t="str">
        <f t="shared" si="8"/>
        <v/>
      </c>
      <c r="O242" s="5" t="str">
        <f t="shared" si="9"/>
        <v/>
      </c>
    </row>
    <row r="243" spans="14:15">
      <c r="N243" s="5" t="str">
        <f t="shared" si="8"/>
        <v/>
      </c>
      <c r="O243" s="5" t="str">
        <f t="shared" si="9"/>
        <v/>
      </c>
    </row>
    <row r="244" spans="14:15">
      <c r="N244" s="5" t="str">
        <f t="shared" si="8"/>
        <v/>
      </c>
      <c r="O244" s="5" t="str">
        <f t="shared" si="9"/>
        <v/>
      </c>
    </row>
    <row r="245" spans="14:15">
      <c r="N245" s="5" t="str">
        <f t="shared" si="8"/>
        <v/>
      </c>
      <c r="O245" s="5" t="str">
        <f t="shared" si="9"/>
        <v/>
      </c>
    </row>
    <row r="246" spans="14:15">
      <c r="N246" s="5" t="str">
        <f t="shared" si="8"/>
        <v/>
      </c>
      <c r="O246" s="5" t="str">
        <f t="shared" si="9"/>
        <v/>
      </c>
    </row>
    <row r="247" spans="14:15">
      <c r="N247" s="5" t="str">
        <f t="shared" si="8"/>
        <v/>
      </c>
      <c r="O247" s="5" t="str">
        <f t="shared" si="9"/>
        <v/>
      </c>
    </row>
    <row r="248" spans="14:15">
      <c r="N248" s="5" t="str">
        <f t="shared" si="8"/>
        <v/>
      </c>
      <c r="O248" s="5" t="str">
        <f t="shared" si="9"/>
        <v/>
      </c>
    </row>
    <row r="249" spans="14:15">
      <c r="N249" s="5" t="str">
        <f t="shared" si="8"/>
        <v/>
      </c>
      <c r="O249" s="5" t="str">
        <f t="shared" si="9"/>
        <v/>
      </c>
    </row>
    <row r="250" spans="14:15">
      <c r="N250" s="5" t="str">
        <f t="shared" si="8"/>
        <v/>
      </c>
      <c r="O250" s="5" t="str">
        <f t="shared" si="9"/>
        <v/>
      </c>
    </row>
    <row r="251" spans="14:15">
      <c r="N251" s="5" t="str">
        <f t="shared" si="8"/>
        <v/>
      </c>
      <c r="O251" s="5" t="str">
        <f t="shared" si="9"/>
        <v/>
      </c>
    </row>
    <row r="252" spans="14:15">
      <c r="N252" s="5" t="str">
        <f t="shared" si="8"/>
        <v/>
      </c>
      <c r="O252" s="5" t="str">
        <f t="shared" si="9"/>
        <v/>
      </c>
    </row>
    <row r="253" spans="14:15">
      <c r="N253" s="5" t="str">
        <f t="shared" si="8"/>
        <v/>
      </c>
      <c r="O253" s="5" t="str">
        <f t="shared" si="9"/>
        <v/>
      </c>
    </row>
    <row r="254" spans="14:15">
      <c r="N254" s="5" t="str">
        <f t="shared" si="8"/>
        <v/>
      </c>
      <c r="O254" s="5" t="str">
        <f t="shared" si="9"/>
        <v/>
      </c>
    </row>
    <row r="255" spans="14:15">
      <c r="N255" s="5" t="str">
        <f t="shared" si="8"/>
        <v/>
      </c>
      <c r="O255" s="5" t="str">
        <f t="shared" si="9"/>
        <v/>
      </c>
    </row>
    <row r="256" spans="14:15">
      <c r="N256" s="5" t="str">
        <f t="shared" si="8"/>
        <v/>
      </c>
      <c r="O256" s="5" t="str">
        <f t="shared" si="9"/>
        <v/>
      </c>
    </row>
    <row r="257" spans="14:15">
      <c r="N257" s="5" t="str">
        <f t="shared" si="8"/>
        <v/>
      </c>
      <c r="O257" s="5" t="str">
        <f t="shared" si="9"/>
        <v/>
      </c>
    </row>
    <row r="258" spans="14:15">
      <c r="N258" s="5" t="str">
        <f t="shared" si="8"/>
        <v/>
      </c>
      <c r="O258" s="5" t="str">
        <f t="shared" si="9"/>
        <v/>
      </c>
    </row>
    <row r="259" spans="14:15">
      <c r="N259" s="5" t="str">
        <f t="shared" si="8"/>
        <v/>
      </c>
      <c r="O259" s="5" t="str">
        <f t="shared" si="9"/>
        <v/>
      </c>
    </row>
    <row r="260" spans="14:15">
      <c r="N260" s="5" t="str">
        <f t="shared" si="8"/>
        <v/>
      </c>
      <c r="O260" s="5" t="str">
        <f t="shared" si="9"/>
        <v/>
      </c>
    </row>
    <row r="261" spans="14:15">
      <c r="N261" s="5" t="str">
        <f t="shared" si="8"/>
        <v/>
      </c>
      <c r="O261" s="5" t="str">
        <f t="shared" si="9"/>
        <v/>
      </c>
    </row>
    <row r="262" spans="14:15">
      <c r="N262" s="5" t="str">
        <f t="shared" si="8"/>
        <v/>
      </c>
      <c r="O262" s="5" t="str">
        <f t="shared" si="9"/>
        <v/>
      </c>
    </row>
    <row r="263" spans="14:15">
      <c r="N263" s="5" t="str">
        <f t="shared" si="8"/>
        <v/>
      </c>
      <c r="O263" s="5" t="str">
        <f t="shared" si="9"/>
        <v/>
      </c>
    </row>
    <row r="264" spans="14:15">
      <c r="N264" s="5" t="str">
        <f t="shared" si="8"/>
        <v/>
      </c>
      <c r="O264" s="5" t="str">
        <f t="shared" si="9"/>
        <v/>
      </c>
    </row>
    <row r="265" spans="14:15">
      <c r="N265" s="5" t="str">
        <f t="shared" si="8"/>
        <v/>
      </c>
      <c r="O265" s="5" t="str">
        <f t="shared" si="9"/>
        <v/>
      </c>
    </row>
    <row r="266" spans="14:15">
      <c r="N266" s="5" t="str">
        <f t="shared" si="8"/>
        <v/>
      </c>
      <c r="O266" s="5" t="str">
        <f t="shared" si="9"/>
        <v/>
      </c>
    </row>
    <row r="267" spans="14:15">
      <c r="N267" s="5" t="str">
        <f t="shared" si="8"/>
        <v/>
      </c>
      <c r="O267" s="5" t="str">
        <f t="shared" si="9"/>
        <v/>
      </c>
    </row>
    <row r="268" spans="14:15">
      <c r="N268" s="5" t="str">
        <f t="shared" si="8"/>
        <v/>
      </c>
      <c r="O268" s="5" t="str">
        <f t="shared" si="9"/>
        <v/>
      </c>
    </row>
    <row r="269" spans="14:15">
      <c r="N269" s="5" t="str">
        <f t="shared" si="8"/>
        <v/>
      </c>
      <c r="O269" s="5" t="str">
        <f t="shared" si="9"/>
        <v/>
      </c>
    </row>
    <row r="270" spans="14:15">
      <c r="N270" s="5" t="str">
        <f t="shared" si="8"/>
        <v/>
      </c>
      <c r="O270" s="5" t="str">
        <f t="shared" si="9"/>
        <v/>
      </c>
    </row>
    <row r="271" spans="14:15">
      <c r="N271" s="5" t="str">
        <f t="shared" si="8"/>
        <v/>
      </c>
      <c r="O271" s="5" t="str">
        <f t="shared" si="9"/>
        <v/>
      </c>
    </row>
    <row r="272" spans="14:15">
      <c r="N272" s="5" t="str">
        <f t="shared" si="8"/>
        <v/>
      </c>
      <c r="O272" s="5" t="str">
        <f t="shared" si="9"/>
        <v/>
      </c>
    </row>
    <row r="273" spans="14:15">
      <c r="N273" s="5" t="str">
        <f t="shared" si="8"/>
        <v/>
      </c>
      <c r="O273" s="5" t="str">
        <f t="shared" si="9"/>
        <v/>
      </c>
    </row>
    <row r="274" spans="14:15">
      <c r="N274" s="5" t="str">
        <f t="shared" si="8"/>
        <v/>
      </c>
      <c r="O274" s="5" t="str">
        <f t="shared" si="9"/>
        <v/>
      </c>
    </row>
    <row r="275" spans="14:15">
      <c r="N275" s="5" t="str">
        <f t="shared" si="8"/>
        <v/>
      </c>
      <c r="O275" s="5" t="str">
        <f t="shared" si="9"/>
        <v/>
      </c>
    </row>
    <row r="276" spans="14:15">
      <c r="N276" s="5" t="str">
        <f t="shared" si="8"/>
        <v/>
      </c>
      <c r="O276" s="5" t="str">
        <f t="shared" si="9"/>
        <v/>
      </c>
    </row>
    <row r="277" spans="14:15">
      <c r="N277" s="5" t="str">
        <f t="shared" si="8"/>
        <v/>
      </c>
      <c r="O277" s="5" t="str">
        <f t="shared" si="9"/>
        <v/>
      </c>
    </row>
    <row r="278" spans="14:15">
      <c r="N278" s="5" t="str">
        <f t="shared" ref="N278:N341" si="10">IF(SUM(B278,D278,F278,H278,J278,L278)&gt;0,SUM(B278,D278,F278,H278,J278,L278),TRIM(" ") )</f>
        <v/>
      </c>
      <c r="O278" s="5" t="str">
        <f t="shared" ref="O278:O341" si="11">IF(SUM(C278,E278,G278,I278,K278,M278)&gt;0,SUM(C278,E278,G278,I278,K278,M278),TRIM(" ") )</f>
        <v/>
      </c>
    </row>
    <row r="279" spans="14:15">
      <c r="N279" s="5" t="str">
        <f t="shared" si="10"/>
        <v/>
      </c>
      <c r="O279" s="5" t="str">
        <f t="shared" si="11"/>
        <v/>
      </c>
    </row>
    <row r="280" spans="14:15">
      <c r="N280" s="5" t="str">
        <f t="shared" si="10"/>
        <v/>
      </c>
      <c r="O280" s="5" t="str">
        <f t="shared" si="11"/>
        <v/>
      </c>
    </row>
    <row r="281" spans="14:15">
      <c r="N281" s="5" t="str">
        <f t="shared" si="10"/>
        <v/>
      </c>
      <c r="O281" s="5" t="str">
        <f t="shared" si="11"/>
        <v/>
      </c>
    </row>
    <row r="282" spans="14:15">
      <c r="N282" s="5" t="str">
        <f t="shared" si="10"/>
        <v/>
      </c>
      <c r="O282" s="5" t="str">
        <f t="shared" si="11"/>
        <v/>
      </c>
    </row>
    <row r="283" spans="14:15">
      <c r="N283" s="5" t="str">
        <f t="shared" si="10"/>
        <v/>
      </c>
      <c r="O283" s="5" t="str">
        <f t="shared" si="11"/>
        <v/>
      </c>
    </row>
    <row r="284" spans="14:15">
      <c r="N284" s="5" t="str">
        <f t="shared" si="10"/>
        <v/>
      </c>
      <c r="O284" s="5" t="str">
        <f t="shared" si="11"/>
        <v/>
      </c>
    </row>
    <row r="285" spans="14:15">
      <c r="N285" s="5" t="str">
        <f t="shared" si="10"/>
        <v/>
      </c>
      <c r="O285" s="5" t="str">
        <f t="shared" si="11"/>
        <v/>
      </c>
    </row>
    <row r="286" spans="14:15">
      <c r="N286" s="5" t="str">
        <f t="shared" si="10"/>
        <v/>
      </c>
      <c r="O286" s="5" t="str">
        <f t="shared" si="11"/>
        <v/>
      </c>
    </row>
    <row r="287" spans="14:15">
      <c r="N287" s="5" t="str">
        <f t="shared" si="10"/>
        <v/>
      </c>
      <c r="O287" s="5" t="str">
        <f t="shared" si="11"/>
        <v/>
      </c>
    </row>
    <row r="288" spans="14:15">
      <c r="N288" s="5" t="str">
        <f t="shared" si="10"/>
        <v/>
      </c>
      <c r="O288" s="5" t="str">
        <f t="shared" si="11"/>
        <v/>
      </c>
    </row>
    <row r="289" spans="14:15">
      <c r="N289" s="5" t="str">
        <f t="shared" si="10"/>
        <v/>
      </c>
      <c r="O289" s="5" t="str">
        <f t="shared" si="11"/>
        <v/>
      </c>
    </row>
    <row r="290" spans="14:15">
      <c r="N290" s="5" t="str">
        <f t="shared" si="10"/>
        <v/>
      </c>
      <c r="O290" s="5" t="str">
        <f t="shared" si="11"/>
        <v/>
      </c>
    </row>
    <row r="291" spans="14:15">
      <c r="N291" s="5" t="str">
        <f t="shared" si="10"/>
        <v/>
      </c>
      <c r="O291" s="5" t="str">
        <f t="shared" si="11"/>
        <v/>
      </c>
    </row>
    <row r="292" spans="14:15">
      <c r="N292" s="5" t="str">
        <f t="shared" si="10"/>
        <v/>
      </c>
      <c r="O292" s="5" t="str">
        <f t="shared" si="11"/>
        <v/>
      </c>
    </row>
    <row r="293" spans="14:15">
      <c r="N293" s="5" t="str">
        <f t="shared" si="10"/>
        <v/>
      </c>
      <c r="O293" s="5" t="str">
        <f t="shared" si="11"/>
        <v/>
      </c>
    </row>
    <row r="294" spans="14:15">
      <c r="N294" s="5" t="str">
        <f t="shared" si="10"/>
        <v/>
      </c>
      <c r="O294" s="5" t="str">
        <f t="shared" si="11"/>
        <v/>
      </c>
    </row>
    <row r="295" spans="14:15">
      <c r="N295" s="5" t="str">
        <f t="shared" si="10"/>
        <v/>
      </c>
      <c r="O295" s="5" t="str">
        <f t="shared" si="11"/>
        <v/>
      </c>
    </row>
    <row r="296" spans="14:15">
      <c r="N296" s="5" t="str">
        <f t="shared" si="10"/>
        <v/>
      </c>
      <c r="O296" s="5" t="str">
        <f t="shared" si="11"/>
        <v/>
      </c>
    </row>
    <row r="297" spans="14:15">
      <c r="N297" s="5" t="str">
        <f t="shared" si="10"/>
        <v/>
      </c>
      <c r="O297" s="5" t="str">
        <f t="shared" si="11"/>
        <v/>
      </c>
    </row>
    <row r="298" spans="14:15">
      <c r="N298" s="5" t="str">
        <f t="shared" si="10"/>
        <v/>
      </c>
      <c r="O298" s="5" t="str">
        <f t="shared" si="11"/>
        <v/>
      </c>
    </row>
    <row r="299" spans="14:15">
      <c r="N299" s="5" t="str">
        <f t="shared" si="10"/>
        <v/>
      </c>
      <c r="O299" s="5" t="str">
        <f t="shared" si="11"/>
        <v/>
      </c>
    </row>
    <row r="300" spans="14:15">
      <c r="N300" s="5" t="str">
        <f t="shared" si="10"/>
        <v/>
      </c>
      <c r="O300" s="5" t="str">
        <f t="shared" si="11"/>
        <v/>
      </c>
    </row>
    <row r="301" spans="14:15">
      <c r="N301" s="5" t="str">
        <f t="shared" si="10"/>
        <v/>
      </c>
      <c r="O301" s="5" t="str">
        <f t="shared" si="11"/>
        <v/>
      </c>
    </row>
    <row r="302" spans="14:15">
      <c r="N302" s="5" t="str">
        <f t="shared" si="10"/>
        <v/>
      </c>
      <c r="O302" s="5" t="str">
        <f t="shared" si="11"/>
        <v/>
      </c>
    </row>
    <row r="303" spans="14:15">
      <c r="N303" s="5" t="str">
        <f t="shared" si="10"/>
        <v/>
      </c>
      <c r="O303" s="5" t="str">
        <f t="shared" si="11"/>
        <v/>
      </c>
    </row>
    <row r="304" spans="14:15">
      <c r="N304" s="5" t="str">
        <f t="shared" si="10"/>
        <v/>
      </c>
      <c r="O304" s="5" t="str">
        <f t="shared" si="11"/>
        <v/>
      </c>
    </row>
    <row r="305" spans="14:15">
      <c r="N305" s="5" t="str">
        <f t="shared" si="10"/>
        <v/>
      </c>
      <c r="O305" s="5" t="str">
        <f t="shared" si="11"/>
        <v/>
      </c>
    </row>
    <row r="306" spans="14:15">
      <c r="N306" s="5" t="str">
        <f t="shared" si="10"/>
        <v/>
      </c>
      <c r="O306" s="5" t="str">
        <f t="shared" si="11"/>
        <v/>
      </c>
    </row>
    <row r="307" spans="14:15">
      <c r="N307" s="5" t="str">
        <f t="shared" si="10"/>
        <v/>
      </c>
      <c r="O307" s="5" t="str">
        <f t="shared" si="11"/>
        <v/>
      </c>
    </row>
    <row r="308" spans="14:15">
      <c r="N308" s="5" t="str">
        <f t="shared" si="10"/>
        <v/>
      </c>
      <c r="O308" s="5" t="str">
        <f t="shared" si="11"/>
        <v/>
      </c>
    </row>
    <row r="309" spans="14:15">
      <c r="N309" s="5" t="str">
        <f t="shared" si="10"/>
        <v/>
      </c>
      <c r="O309" s="5" t="str">
        <f t="shared" si="11"/>
        <v/>
      </c>
    </row>
    <row r="310" spans="14:15">
      <c r="N310" s="5" t="str">
        <f t="shared" si="10"/>
        <v/>
      </c>
      <c r="O310" s="5" t="str">
        <f t="shared" si="11"/>
        <v/>
      </c>
    </row>
    <row r="311" spans="14:15">
      <c r="N311" s="5" t="str">
        <f t="shared" si="10"/>
        <v/>
      </c>
      <c r="O311" s="5" t="str">
        <f t="shared" si="11"/>
        <v/>
      </c>
    </row>
    <row r="312" spans="14:15">
      <c r="N312" s="5" t="str">
        <f t="shared" si="10"/>
        <v/>
      </c>
      <c r="O312" s="5" t="str">
        <f t="shared" si="11"/>
        <v/>
      </c>
    </row>
    <row r="313" spans="14:15">
      <c r="N313" s="5" t="str">
        <f t="shared" si="10"/>
        <v/>
      </c>
      <c r="O313" s="5" t="str">
        <f t="shared" si="11"/>
        <v/>
      </c>
    </row>
    <row r="314" spans="14:15">
      <c r="N314" s="5" t="str">
        <f t="shared" si="10"/>
        <v/>
      </c>
      <c r="O314" s="5" t="str">
        <f t="shared" si="11"/>
        <v/>
      </c>
    </row>
    <row r="315" spans="14:15">
      <c r="N315" s="5" t="str">
        <f t="shared" si="10"/>
        <v/>
      </c>
      <c r="O315" s="5" t="str">
        <f t="shared" si="11"/>
        <v/>
      </c>
    </row>
    <row r="316" spans="14:15">
      <c r="N316" s="5" t="str">
        <f t="shared" si="10"/>
        <v/>
      </c>
      <c r="O316" s="5" t="str">
        <f t="shared" si="11"/>
        <v/>
      </c>
    </row>
    <row r="317" spans="14:15">
      <c r="N317" s="5" t="str">
        <f t="shared" si="10"/>
        <v/>
      </c>
      <c r="O317" s="5" t="str">
        <f t="shared" si="11"/>
        <v/>
      </c>
    </row>
    <row r="318" spans="14:15">
      <c r="N318" s="5" t="str">
        <f t="shared" si="10"/>
        <v/>
      </c>
      <c r="O318" s="5" t="str">
        <f t="shared" si="11"/>
        <v/>
      </c>
    </row>
    <row r="319" spans="14:15">
      <c r="N319" s="5" t="str">
        <f t="shared" si="10"/>
        <v/>
      </c>
      <c r="O319" s="5" t="str">
        <f t="shared" si="11"/>
        <v/>
      </c>
    </row>
    <row r="320" spans="14:15">
      <c r="N320" s="5" t="str">
        <f t="shared" si="10"/>
        <v/>
      </c>
      <c r="O320" s="5" t="str">
        <f t="shared" si="11"/>
        <v/>
      </c>
    </row>
    <row r="321" spans="14:15">
      <c r="N321" s="5" t="str">
        <f t="shared" si="10"/>
        <v/>
      </c>
      <c r="O321" s="5" t="str">
        <f t="shared" si="11"/>
        <v/>
      </c>
    </row>
    <row r="322" spans="14:15">
      <c r="N322" s="5" t="str">
        <f t="shared" si="10"/>
        <v/>
      </c>
      <c r="O322" s="5" t="str">
        <f t="shared" si="11"/>
        <v/>
      </c>
    </row>
    <row r="323" spans="14:15">
      <c r="N323" s="5" t="str">
        <f t="shared" si="10"/>
        <v/>
      </c>
      <c r="O323" s="5" t="str">
        <f t="shared" si="11"/>
        <v/>
      </c>
    </row>
    <row r="324" spans="14:15">
      <c r="N324" s="5" t="str">
        <f t="shared" si="10"/>
        <v/>
      </c>
      <c r="O324" s="5" t="str">
        <f t="shared" si="11"/>
        <v/>
      </c>
    </row>
    <row r="325" spans="14:15">
      <c r="N325" s="5" t="str">
        <f t="shared" si="10"/>
        <v/>
      </c>
      <c r="O325" s="5" t="str">
        <f t="shared" si="11"/>
        <v/>
      </c>
    </row>
    <row r="326" spans="14:15">
      <c r="N326" s="5" t="str">
        <f t="shared" si="10"/>
        <v/>
      </c>
      <c r="O326" s="5" t="str">
        <f t="shared" si="11"/>
        <v/>
      </c>
    </row>
    <row r="327" spans="14:15">
      <c r="N327" s="5" t="str">
        <f t="shared" si="10"/>
        <v/>
      </c>
      <c r="O327" s="5" t="str">
        <f t="shared" si="11"/>
        <v/>
      </c>
    </row>
    <row r="328" spans="14:15">
      <c r="N328" s="5" t="str">
        <f t="shared" si="10"/>
        <v/>
      </c>
      <c r="O328" s="5" t="str">
        <f t="shared" si="11"/>
        <v/>
      </c>
    </row>
    <row r="329" spans="14:15">
      <c r="N329" s="5" t="str">
        <f t="shared" si="10"/>
        <v/>
      </c>
      <c r="O329" s="5" t="str">
        <f t="shared" si="11"/>
        <v/>
      </c>
    </row>
    <row r="330" spans="14:15">
      <c r="N330" s="5" t="str">
        <f t="shared" si="10"/>
        <v/>
      </c>
      <c r="O330" s="5" t="str">
        <f t="shared" si="11"/>
        <v/>
      </c>
    </row>
    <row r="331" spans="14:15">
      <c r="N331" s="5" t="str">
        <f t="shared" si="10"/>
        <v/>
      </c>
      <c r="O331" s="5" t="str">
        <f t="shared" si="11"/>
        <v/>
      </c>
    </row>
    <row r="332" spans="14:15">
      <c r="N332" s="5" t="str">
        <f t="shared" si="10"/>
        <v/>
      </c>
      <c r="O332" s="5" t="str">
        <f t="shared" si="11"/>
        <v/>
      </c>
    </row>
    <row r="333" spans="14:15">
      <c r="N333" s="5" t="str">
        <f t="shared" si="10"/>
        <v/>
      </c>
      <c r="O333" s="5" t="str">
        <f t="shared" si="11"/>
        <v/>
      </c>
    </row>
    <row r="334" spans="14:15">
      <c r="N334" s="5" t="str">
        <f t="shared" si="10"/>
        <v/>
      </c>
      <c r="O334" s="5" t="str">
        <f t="shared" si="11"/>
        <v/>
      </c>
    </row>
    <row r="335" spans="14:15">
      <c r="N335" s="5" t="str">
        <f t="shared" si="10"/>
        <v/>
      </c>
      <c r="O335" s="5" t="str">
        <f t="shared" si="11"/>
        <v/>
      </c>
    </row>
    <row r="336" spans="14:15">
      <c r="N336" s="5" t="str">
        <f t="shared" si="10"/>
        <v/>
      </c>
      <c r="O336" s="5" t="str">
        <f t="shared" si="11"/>
        <v/>
      </c>
    </row>
    <row r="337" spans="14:15">
      <c r="N337" s="5" t="str">
        <f t="shared" si="10"/>
        <v/>
      </c>
      <c r="O337" s="5" t="str">
        <f t="shared" si="11"/>
        <v/>
      </c>
    </row>
    <row r="338" spans="14:15">
      <c r="N338" s="5" t="str">
        <f t="shared" si="10"/>
        <v/>
      </c>
      <c r="O338" s="5" t="str">
        <f t="shared" si="11"/>
        <v/>
      </c>
    </row>
    <row r="339" spans="14:15">
      <c r="N339" s="5" t="str">
        <f t="shared" si="10"/>
        <v/>
      </c>
      <c r="O339" s="5" t="str">
        <f t="shared" si="11"/>
        <v/>
      </c>
    </row>
    <row r="340" spans="14:15">
      <c r="N340" s="5" t="str">
        <f t="shared" si="10"/>
        <v/>
      </c>
      <c r="O340" s="5" t="str">
        <f t="shared" si="11"/>
        <v/>
      </c>
    </row>
    <row r="341" spans="14:15">
      <c r="N341" s="5" t="str">
        <f t="shared" si="10"/>
        <v/>
      </c>
      <c r="O341" s="5" t="str">
        <f t="shared" si="11"/>
        <v/>
      </c>
    </row>
    <row r="342" spans="14:15">
      <c r="N342" s="5" t="str">
        <f t="shared" ref="N342:N405" si="12">IF(SUM(B342,D342,F342,H342,J342,L342)&gt;0,SUM(B342,D342,F342,H342,J342,L342),TRIM(" ") )</f>
        <v/>
      </c>
      <c r="O342" s="5" t="str">
        <f t="shared" ref="O342:O405" si="13">IF(SUM(C342,E342,G342,I342,K342,M342)&gt;0,SUM(C342,E342,G342,I342,K342,M342),TRIM(" ") )</f>
        <v/>
      </c>
    </row>
    <row r="343" spans="14:15">
      <c r="N343" s="5" t="str">
        <f t="shared" si="12"/>
        <v/>
      </c>
      <c r="O343" s="5" t="str">
        <f t="shared" si="13"/>
        <v/>
      </c>
    </row>
    <row r="344" spans="14:15">
      <c r="N344" s="5" t="str">
        <f t="shared" si="12"/>
        <v/>
      </c>
      <c r="O344" s="5" t="str">
        <f t="shared" si="13"/>
        <v/>
      </c>
    </row>
    <row r="345" spans="14:15">
      <c r="N345" s="5" t="str">
        <f t="shared" si="12"/>
        <v/>
      </c>
      <c r="O345" s="5" t="str">
        <f t="shared" si="13"/>
        <v/>
      </c>
    </row>
    <row r="346" spans="14:15">
      <c r="N346" s="5" t="str">
        <f t="shared" si="12"/>
        <v/>
      </c>
      <c r="O346" s="5" t="str">
        <f t="shared" si="13"/>
        <v/>
      </c>
    </row>
    <row r="347" spans="14:15">
      <c r="N347" s="5" t="str">
        <f t="shared" si="12"/>
        <v/>
      </c>
      <c r="O347" s="5" t="str">
        <f t="shared" si="13"/>
        <v/>
      </c>
    </row>
    <row r="348" spans="14:15">
      <c r="N348" s="5" t="str">
        <f t="shared" si="12"/>
        <v/>
      </c>
      <c r="O348" s="5" t="str">
        <f t="shared" si="13"/>
        <v/>
      </c>
    </row>
    <row r="349" spans="14:15">
      <c r="N349" s="5" t="str">
        <f t="shared" si="12"/>
        <v/>
      </c>
      <c r="O349" s="5" t="str">
        <f t="shared" si="13"/>
        <v/>
      </c>
    </row>
    <row r="350" spans="14:15">
      <c r="N350" s="5" t="str">
        <f t="shared" si="12"/>
        <v/>
      </c>
      <c r="O350" s="5" t="str">
        <f t="shared" si="13"/>
        <v/>
      </c>
    </row>
    <row r="351" spans="14:15">
      <c r="N351" s="5" t="str">
        <f t="shared" si="12"/>
        <v/>
      </c>
      <c r="O351" s="5" t="str">
        <f t="shared" si="13"/>
        <v/>
      </c>
    </row>
    <row r="352" spans="14:15">
      <c r="N352" s="5" t="str">
        <f t="shared" si="12"/>
        <v/>
      </c>
      <c r="O352" s="5" t="str">
        <f t="shared" si="13"/>
        <v/>
      </c>
    </row>
    <row r="353" spans="14:15">
      <c r="N353" s="5" t="str">
        <f t="shared" si="12"/>
        <v/>
      </c>
      <c r="O353" s="5" t="str">
        <f t="shared" si="13"/>
        <v/>
      </c>
    </row>
    <row r="354" spans="14:15">
      <c r="N354" s="5" t="str">
        <f t="shared" si="12"/>
        <v/>
      </c>
      <c r="O354" s="5" t="str">
        <f t="shared" si="13"/>
        <v/>
      </c>
    </row>
    <row r="355" spans="14:15">
      <c r="N355" s="5" t="str">
        <f t="shared" si="12"/>
        <v/>
      </c>
      <c r="O355" s="5" t="str">
        <f t="shared" si="13"/>
        <v/>
      </c>
    </row>
    <row r="356" spans="14:15">
      <c r="N356" s="5" t="str">
        <f t="shared" si="12"/>
        <v/>
      </c>
      <c r="O356" s="5" t="str">
        <f t="shared" si="13"/>
        <v/>
      </c>
    </row>
    <row r="357" spans="14:15">
      <c r="N357" s="5" t="str">
        <f t="shared" si="12"/>
        <v/>
      </c>
      <c r="O357" s="5" t="str">
        <f t="shared" si="13"/>
        <v/>
      </c>
    </row>
    <row r="358" spans="14:15">
      <c r="N358" s="5" t="str">
        <f t="shared" si="12"/>
        <v/>
      </c>
      <c r="O358" s="5" t="str">
        <f t="shared" si="13"/>
        <v/>
      </c>
    </row>
    <row r="359" spans="14:15">
      <c r="N359" s="5" t="str">
        <f t="shared" si="12"/>
        <v/>
      </c>
      <c r="O359" s="5" t="str">
        <f t="shared" si="13"/>
        <v/>
      </c>
    </row>
    <row r="360" spans="14:15">
      <c r="N360" s="5" t="str">
        <f t="shared" si="12"/>
        <v/>
      </c>
      <c r="O360" s="5" t="str">
        <f t="shared" si="13"/>
        <v/>
      </c>
    </row>
    <row r="361" spans="14:15">
      <c r="N361" s="5" t="str">
        <f t="shared" si="12"/>
        <v/>
      </c>
      <c r="O361" s="5" t="str">
        <f t="shared" si="13"/>
        <v/>
      </c>
    </row>
    <row r="362" spans="14:15">
      <c r="N362" s="5" t="str">
        <f t="shared" si="12"/>
        <v/>
      </c>
      <c r="O362" s="5" t="str">
        <f t="shared" si="13"/>
        <v/>
      </c>
    </row>
    <row r="363" spans="14:15">
      <c r="N363" s="5" t="str">
        <f t="shared" si="12"/>
        <v/>
      </c>
      <c r="O363" s="5" t="str">
        <f t="shared" si="13"/>
        <v/>
      </c>
    </row>
    <row r="364" spans="14:15">
      <c r="N364" s="5" t="str">
        <f t="shared" si="12"/>
        <v/>
      </c>
      <c r="O364" s="5" t="str">
        <f t="shared" si="13"/>
        <v/>
      </c>
    </row>
    <row r="365" spans="14:15">
      <c r="N365" s="5" t="str">
        <f t="shared" si="12"/>
        <v/>
      </c>
      <c r="O365" s="5" t="str">
        <f t="shared" si="13"/>
        <v/>
      </c>
    </row>
    <row r="366" spans="14:15">
      <c r="N366" s="5" t="str">
        <f t="shared" si="12"/>
        <v/>
      </c>
      <c r="O366" s="5" t="str">
        <f t="shared" si="13"/>
        <v/>
      </c>
    </row>
    <row r="367" spans="14:15">
      <c r="N367" s="5" t="str">
        <f t="shared" si="12"/>
        <v/>
      </c>
      <c r="O367" s="5" t="str">
        <f t="shared" si="13"/>
        <v/>
      </c>
    </row>
    <row r="368" spans="14:15">
      <c r="N368" s="5" t="str">
        <f t="shared" si="12"/>
        <v/>
      </c>
      <c r="O368" s="5" t="str">
        <f t="shared" si="13"/>
        <v/>
      </c>
    </row>
    <row r="369" spans="14:15">
      <c r="N369" s="5" t="str">
        <f t="shared" si="12"/>
        <v/>
      </c>
      <c r="O369" s="5" t="str">
        <f t="shared" si="13"/>
        <v/>
      </c>
    </row>
    <row r="370" spans="14:15">
      <c r="N370" s="5" t="str">
        <f t="shared" si="12"/>
        <v/>
      </c>
      <c r="O370" s="5" t="str">
        <f t="shared" si="13"/>
        <v/>
      </c>
    </row>
    <row r="371" spans="14:15">
      <c r="N371" s="5" t="str">
        <f t="shared" si="12"/>
        <v/>
      </c>
      <c r="O371" s="5" t="str">
        <f t="shared" si="13"/>
        <v/>
      </c>
    </row>
    <row r="372" spans="14:15">
      <c r="N372" s="5" t="str">
        <f t="shared" si="12"/>
        <v/>
      </c>
      <c r="O372" s="5" t="str">
        <f t="shared" si="13"/>
        <v/>
      </c>
    </row>
    <row r="373" spans="14:15">
      <c r="N373" s="5" t="str">
        <f t="shared" si="12"/>
        <v/>
      </c>
      <c r="O373" s="5" t="str">
        <f t="shared" si="13"/>
        <v/>
      </c>
    </row>
    <row r="374" spans="14:15">
      <c r="N374" s="5" t="str">
        <f t="shared" si="12"/>
        <v/>
      </c>
      <c r="O374" s="5" t="str">
        <f t="shared" si="13"/>
        <v/>
      </c>
    </row>
    <row r="375" spans="14:15">
      <c r="N375" s="5" t="str">
        <f t="shared" si="12"/>
        <v/>
      </c>
      <c r="O375" s="5" t="str">
        <f t="shared" si="13"/>
        <v/>
      </c>
    </row>
    <row r="376" spans="14:15">
      <c r="N376" s="5" t="str">
        <f t="shared" si="12"/>
        <v/>
      </c>
      <c r="O376" s="5" t="str">
        <f t="shared" si="13"/>
        <v/>
      </c>
    </row>
    <row r="377" spans="14:15">
      <c r="N377" s="5" t="str">
        <f t="shared" si="12"/>
        <v/>
      </c>
      <c r="O377" s="5" t="str">
        <f t="shared" si="13"/>
        <v/>
      </c>
    </row>
    <row r="378" spans="14:15">
      <c r="N378" s="5" t="str">
        <f t="shared" si="12"/>
        <v/>
      </c>
      <c r="O378" s="5" t="str">
        <f t="shared" si="13"/>
        <v/>
      </c>
    </row>
    <row r="379" spans="14:15">
      <c r="N379" s="5" t="str">
        <f t="shared" si="12"/>
        <v/>
      </c>
      <c r="O379" s="5" t="str">
        <f t="shared" si="13"/>
        <v/>
      </c>
    </row>
    <row r="380" spans="14:15">
      <c r="N380" s="5" t="str">
        <f t="shared" si="12"/>
        <v/>
      </c>
      <c r="O380" s="5" t="str">
        <f t="shared" si="13"/>
        <v/>
      </c>
    </row>
    <row r="381" spans="14:15">
      <c r="N381" s="5" t="str">
        <f t="shared" si="12"/>
        <v/>
      </c>
      <c r="O381" s="5" t="str">
        <f t="shared" si="13"/>
        <v/>
      </c>
    </row>
    <row r="382" spans="14:15">
      <c r="N382" s="5" t="str">
        <f t="shared" si="12"/>
        <v/>
      </c>
      <c r="O382" s="5" t="str">
        <f t="shared" si="13"/>
        <v/>
      </c>
    </row>
    <row r="383" spans="14:15">
      <c r="N383" s="5" t="str">
        <f t="shared" si="12"/>
        <v/>
      </c>
      <c r="O383" s="5" t="str">
        <f t="shared" si="13"/>
        <v/>
      </c>
    </row>
    <row r="384" spans="14:15">
      <c r="N384" s="5" t="str">
        <f t="shared" si="12"/>
        <v/>
      </c>
      <c r="O384" s="5" t="str">
        <f t="shared" si="13"/>
        <v/>
      </c>
    </row>
    <row r="385" spans="14:15">
      <c r="N385" s="5" t="str">
        <f t="shared" si="12"/>
        <v/>
      </c>
      <c r="O385" s="5" t="str">
        <f t="shared" si="13"/>
        <v/>
      </c>
    </row>
    <row r="386" spans="14:15">
      <c r="N386" s="5" t="str">
        <f t="shared" si="12"/>
        <v/>
      </c>
      <c r="O386" s="5" t="str">
        <f t="shared" si="13"/>
        <v/>
      </c>
    </row>
    <row r="387" spans="14:15">
      <c r="N387" s="5" t="str">
        <f t="shared" si="12"/>
        <v/>
      </c>
      <c r="O387" s="5" t="str">
        <f t="shared" si="13"/>
        <v/>
      </c>
    </row>
    <row r="388" spans="14:15">
      <c r="N388" s="5" t="str">
        <f t="shared" si="12"/>
        <v/>
      </c>
      <c r="O388" s="5" t="str">
        <f t="shared" si="13"/>
        <v/>
      </c>
    </row>
    <row r="389" spans="14:15">
      <c r="N389" s="5" t="str">
        <f t="shared" si="12"/>
        <v/>
      </c>
      <c r="O389" s="5" t="str">
        <f t="shared" si="13"/>
        <v/>
      </c>
    </row>
    <row r="390" spans="14:15">
      <c r="N390" s="5" t="str">
        <f t="shared" si="12"/>
        <v/>
      </c>
      <c r="O390" s="5" t="str">
        <f t="shared" si="13"/>
        <v/>
      </c>
    </row>
    <row r="391" spans="14:15">
      <c r="N391" s="5" t="str">
        <f t="shared" si="12"/>
        <v/>
      </c>
      <c r="O391" s="5" t="str">
        <f t="shared" si="13"/>
        <v/>
      </c>
    </row>
    <row r="392" spans="14:15">
      <c r="N392" s="5" t="str">
        <f t="shared" si="12"/>
        <v/>
      </c>
      <c r="O392" s="5" t="str">
        <f t="shared" si="13"/>
        <v/>
      </c>
    </row>
    <row r="393" spans="14:15">
      <c r="N393" s="5" t="str">
        <f t="shared" si="12"/>
        <v/>
      </c>
      <c r="O393" s="5" t="str">
        <f t="shared" si="13"/>
        <v/>
      </c>
    </row>
    <row r="394" spans="14:15">
      <c r="N394" s="5" t="str">
        <f t="shared" si="12"/>
        <v/>
      </c>
      <c r="O394" s="5" t="str">
        <f t="shared" si="13"/>
        <v/>
      </c>
    </row>
    <row r="395" spans="14:15">
      <c r="N395" s="5" t="str">
        <f t="shared" si="12"/>
        <v/>
      </c>
      <c r="O395" s="5" t="str">
        <f t="shared" si="13"/>
        <v/>
      </c>
    </row>
    <row r="396" spans="14:15">
      <c r="N396" s="5" t="str">
        <f t="shared" si="12"/>
        <v/>
      </c>
      <c r="O396" s="5" t="str">
        <f t="shared" si="13"/>
        <v/>
      </c>
    </row>
    <row r="397" spans="14:15">
      <c r="N397" s="5" t="str">
        <f t="shared" si="12"/>
        <v/>
      </c>
      <c r="O397" s="5" t="str">
        <f t="shared" si="13"/>
        <v/>
      </c>
    </row>
    <row r="398" spans="14:15">
      <c r="N398" s="5" t="str">
        <f t="shared" si="12"/>
        <v/>
      </c>
      <c r="O398" s="5" t="str">
        <f t="shared" si="13"/>
        <v/>
      </c>
    </row>
    <row r="399" spans="14:15">
      <c r="N399" s="5" t="str">
        <f t="shared" si="12"/>
        <v/>
      </c>
      <c r="O399" s="5" t="str">
        <f t="shared" si="13"/>
        <v/>
      </c>
    </row>
    <row r="400" spans="14:15">
      <c r="N400" s="5" t="str">
        <f t="shared" si="12"/>
        <v/>
      </c>
      <c r="O400" s="5" t="str">
        <f t="shared" si="13"/>
        <v/>
      </c>
    </row>
    <row r="401" spans="14:15">
      <c r="N401" s="5" t="str">
        <f t="shared" si="12"/>
        <v/>
      </c>
      <c r="O401" s="5" t="str">
        <f t="shared" si="13"/>
        <v/>
      </c>
    </row>
    <row r="402" spans="14:15">
      <c r="N402" s="5" t="str">
        <f t="shared" si="12"/>
        <v/>
      </c>
      <c r="O402" s="5" t="str">
        <f t="shared" si="13"/>
        <v/>
      </c>
    </row>
    <row r="403" spans="14:15">
      <c r="N403" s="5" t="str">
        <f t="shared" si="12"/>
        <v/>
      </c>
      <c r="O403" s="5" t="str">
        <f t="shared" si="13"/>
        <v/>
      </c>
    </row>
    <row r="404" spans="14:15">
      <c r="N404" s="5" t="str">
        <f t="shared" si="12"/>
        <v/>
      </c>
      <c r="O404" s="5" t="str">
        <f t="shared" si="13"/>
        <v/>
      </c>
    </row>
    <row r="405" spans="14:15">
      <c r="N405" s="5" t="str">
        <f t="shared" si="12"/>
        <v/>
      </c>
      <c r="O405" s="5" t="str">
        <f t="shared" si="13"/>
        <v/>
      </c>
    </row>
    <row r="406" spans="14:15">
      <c r="N406" s="5" t="str">
        <f t="shared" ref="N406:N469" si="14">IF(SUM(B406,D406,F406,H406,J406,L406)&gt;0,SUM(B406,D406,F406,H406,J406,L406),TRIM(" ") )</f>
        <v/>
      </c>
      <c r="O406" s="5" t="str">
        <f t="shared" ref="O406:O469" si="15">IF(SUM(C406,E406,G406,I406,K406,M406)&gt;0,SUM(C406,E406,G406,I406,K406,M406),TRIM(" ") )</f>
        <v/>
      </c>
    </row>
    <row r="407" spans="14:15">
      <c r="N407" s="5" t="str">
        <f t="shared" si="14"/>
        <v/>
      </c>
      <c r="O407" s="5" t="str">
        <f t="shared" si="15"/>
        <v/>
      </c>
    </row>
    <row r="408" spans="14:15">
      <c r="N408" s="5" t="str">
        <f t="shared" si="14"/>
        <v/>
      </c>
      <c r="O408" s="5" t="str">
        <f t="shared" si="15"/>
        <v/>
      </c>
    </row>
    <row r="409" spans="14:15">
      <c r="N409" s="5" t="str">
        <f t="shared" si="14"/>
        <v/>
      </c>
      <c r="O409" s="5" t="str">
        <f t="shared" si="15"/>
        <v/>
      </c>
    </row>
    <row r="410" spans="14:15">
      <c r="N410" s="5" t="str">
        <f t="shared" si="14"/>
        <v/>
      </c>
      <c r="O410" s="5" t="str">
        <f t="shared" si="15"/>
        <v/>
      </c>
    </row>
    <row r="411" spans="14:15">
      <c r="N411" s="5" t="str">
        <f t="shared" si="14"/>
        <v/>
      </c>
      <c r="O411" s="5" t="str">
        <f t="shared" si="15"/>
        <v/>
      </c>
    </row>
    <row r="412" spans="14:15">
      <c r="N412" s="5" t="str">
        <f t="shared" si="14"/>
        <v/>
      </c>
      <c r="O412" s="5" t="str">
        <f t="shared" si="15"/>
        <v/>
      </c>
    </row>
    <row r="413" spans="14:15">
      <c r="N413" s="5" t="str">
        <f t="shared" si="14"/>
        <v/>
      </c>
      <c r="O413" s="5" t="str">
        <f t="shared" si="15"/>
        <v/>
      </c>
    </row>
    <row r="414" spans="14:15">
      <c r="N414" s="5" t="str">
        <f t="shared" si="14"/>
        <v/>
      </c>
      <c r="O414" s="5" t="str">
        <f t="shared" si="15"/>
        <v/>
      </c>
    </row>
    <row r="415" spans="14:15">
      <c r="N415" s="5" t="str">
        <f t="shared" si="14"/>
        <v/>
      </c>
      <c r="O415" s="5" t="str">
        <f t="shared" si="15"/>
        <v/>
      </c>
    </row>
    <row r="416" spans="14:15">
      <c r="N416" s="5" t="str">
        <f t="shared" si="14"/>
        <v/>
      </c>
      <c r="O416" s="5" t="str">
        <f t="shared" si="15"/>
        <v/>
      </c>
    </row>
    <row r="417" spans="14:15">
      <c r="N417" s="5" t="str">
        <f t="shared" si="14"/>
        <v/>
      </c>
      <c r="O417" s="5" t="str">
        <f t="shared" si="15"/>
        <v/>
      </c>
    </row>
    <row r="418" spans="14:15">
      <c r="N418" s="5" t="str">
        <f t="shared" si="14"/>
        <v/>
      </c>
      <c r="O418" s="5" t="str">
        <f t="shared" si="15"/>
        <v/>
      </c>
    </row>
    <row r="419" spans="14:15">
      <c r="N419" s="5" t="str">
        <f t="shared" si="14"/>
        <v/>
      </c>
      <c r="O419" s="5" t="str">
        <f t="shared" si="15"/>
        <v/>
      </c>
    </row>
    <row r="420" spans="14:15">
      <c r="N420" s="5" t="str">
        <f t="shared" si="14"/>
        <v/>
      </c>
      <c r="O420" s="5" t="str">
        <f t="shared" si="15"/>
        <v/>
      </c>
    </row>
    <row r="421" spans="14:15">
      <c r="N421" s="5" t="str">
        <f t="shared" si="14"/>
        <v/>
      </c>
      <c r="O421" s="5" t="str">
        <f t="shared" si="15"/>
        <v/>
      </c>
    </row>
    <row r="422" spans="14:15">
      <c r="N422" s="5" t="str">
        <f t="shared" si="14"/>
        <v/>
      </c>
      <c r="O422" s="5" t="str">
        <f t="shared" si="15"/>
        <v/>
      </c>
    </row>
    <row r="423" spans="14:15">
      <c r="N423" s="5" t="str">
        <f t="shared" si="14"/>
        <v/>
      </c>
      <c r="O423" s="5" t="str">
        <f t="shared" si="15"/>
        <v/>
      </c>
    </row>
    <row r="424" spans="14:15">
      <c r="N424" s="5" t="str">
        <f t="shared" si="14"/>
        <v/>
      </c>
      <c r="O424" s="5" t="str">
        <f t="shared" si="15"/>
        <v/>
      </c>
    </row>
    <row r="425" spans="14:15">
      <c r="N425" s="5" t="str">
        <f t="shared" si="14"/>
        <v/>
      </c>
      <c r="O425" s="5" t="str">
        <f t="shared" si="15"/>
        <v/>
      </c>
    </row>
    <row r="426" spans="14:15">
      <c r="N426" s="5" t="str">
        <f t="shared" si="14"/>
        <v/>
      </c>
      <c r="O426" s="5" t="str">
        <f t="shared" si="15"/>
        <v/>
      </c>
    </row>
    <row r="427" spans="14:15">
      <c r="N427" s="5" t="str">
        <f t="shared" si="14"/>
        <v/>
      </c>
      <c r="O427" s="5" t="str">
        <f t="shared" si="15"/>
        <v/>
      </c>
    </row>
    <row r="428" spans="14:15">
      <c r="N428" s="5" t="str">
        <f t="shared" si="14"/>
        <v/>
      </c>
      <c r="O428" s="5" t="str">
        <f t="shared" si="15"/>
        <v/>
      </c>
    </row>
    <row r="429" spans="14:15">
      <c r="N429" s="5" t="str">
        <f t="shared" si="14"/>
        <v/>
      </c>
      <c r="O429" s="5" t="str">
        <f t="shared" si="15"/>
        <v/>
      </c>
    </row>
    <row r="430" spans="14:15">
      <c r="N430" s="5" t="str">
        <f t="shared" si="14"/>
        <v/>
      </c>
      <c r="O430" s="5" t="str">
        <f t="shared" si="15"/>
        <v/>
      </c>
    </row>
    <row r="431" spans="14:15">
      <c r="N431" s="5" t="str">
        <f t="shared" si="14"/>
        <v/>
      </c>
      <c r="O431" s="5" t="str">
        <f t="shared" si="15"/>
        <v/>
      </c>
    </row>
    <row r="432" spans="14:15">
      <c r="N432" s="5" t="str">
        <f t="shared" si="14"/>
        <v/>
      </c>
      <c r="O432" s="5" t="str">
        <f t="shared" si="15"/>
        <v/>
      </c>
    </row>
    <row r="433" spans="14:15">
      <c r="N433" s="5" t="str">
        <f t="shared" si="14"/>
        <v/>
      </c>
      <c r="O433" s="5" t="str">
        <f t="shared" si="15"/>
        <v/>
      </c>
    </row>
    <row r="434" spans="14:15">
      <c r="N434" s="5" t="str">
        <f t="shared" si="14"/>
        <v/>
      </c>
      <c r="O434" s="5" t="str">
        <f t="shared" si="15"/>
        <v/>
      </c>
    </row>
    <row r="435" spans="14:15">
      <c r="N435" s="5" t="str">
        <f t="shared" si="14"/>
        <v/>
      </c>
      <c r="O435" s="5" t="str">
        <f t="shared" si="15"/>
        <v/>
      </c>
    </row>
    <row r="436" spans="14:15">
      <c r="N436" s="5" t="str">
        <f t="shared" si="14"/>
        <v/>
      </c>
      <c r="O436" s="5" t="str">
        <f t="shared" si="15"/>
        <v/>
      </c>
    </row>
    <row r="437" spans="14:15">
      <c r="N437" s="5" t="str">
        <f t="shared" si="14"/>
        <v/>
      </c>
      <c r="O437" s="5" t="str">
        <f t="shared" si="15"/>
        <v/>
      </c>
    </row>
    <row r="438" spans="14:15">
      <c r="N438" s="5" t="str">
        <f t="shared" si="14"/>
        <v/>
      </c>
      <c r="O438" s="5" t="str">
        <f t="shared" si="15"/>
        <v/>
      </c>
    </row>
    <row r="439" spans="14:15">
      <c r="N439" s="5" t="str">
        <f t="shared" si="14"/>
        <v/>
      </c>
      <c r="O439" s="5" t="str">
        <f t="shared" si="15"/>
        <v/>
      </c>
    </row>
    <row r="440" spans="14:15">
      <c r="N440" s="5" t="str">
        <f t="shared" si="14"/>
        <v/>
      </c>
      <c r="O440" s="5" t="str">
        <f t="shared" si="15"/>
        <v/>
      </c>
    </row>
    <row r="441" spans="14:15">
      <c r="N441" s="5" t="str">
        <f t="shared" si="14"/>
        <v/>
      </c>
      <c r="O441" s="5" t="str">
        <f t="shared" si="15"/>
        <v/>
      </c>
    </row>
    <row r="442" spans="14:15">
      <c r="N442" s="5" t="str">
        <f t="shared" si="14"/>
        <v/>
      </c>
      <c r="O442" s="5" t="str">
        <f t="shared" si="15"/>
        <v/>
      </c>
    </row>
    <row r="443" spans="14:15">
      <c r="N443" s="5" t="str">
        <f t="shared" si="14"/>
        <v/>
      </c>
      <c r="O443" s="5" t="str">
        <f t="shared" si="15"/>
        <v/>
      </c>
    </row>
    <row r="444" spans="14:15">
      <c r="N444" s="5" t="str">
        <f t="shared" si="14"/>
        <v/>
      </c>
      <c r="O444" s="5" t="str">
        <f t="shared" si="15"/>
        <v/>
      </c>
    </row>
    <row r="445" spans="14:15">
      <c r="N445" s="5" t="str">
        <f t="shared" si="14"/>
        <v/>
      </c>
      <c r="O445" s="5" t="str">
        <f t="shared" si="15"/>
        <v/>
      </c>
    </row>
    <row r="446" spans="14:15">
      <c r="N446" s="5" t="str">
        <f t="shared" si="14"/>
        <v/>
      </c>
      <c r="O446" s="5" t="str">
        <f t="shared" si="15"/>
        <v/>
      </c>
    </row>
    <row r="447" spans="14:15">
      <c r="N447" s="5" t="str">
        <f t="shared" si="14"/>
        <v/>
      </c>
      <c r="O447" s="5" t="str">
        <f t="shared" si="15"/>
        <v/>
      </c>
    </row>
    <row r="448" spans="14:15">
      <c r="N448" s="5" t="str">
        <f t="shared" si="14"/>
        <v/>
      </c>
      <c r="O448" s="5" t="str">
        <f t="shared" si="15"/>
        <v/>
      </c>
    </row>
    <row r="449" spans="14:15">
      <c r="N449" s="5" t="str">
        <f t="shared" si="14"/>
        <v/>
      </c>
      <c r="O449" s="5" t="str">
        <f t="shared" si="15"/>
        <v/>
      </c>
    </row>
    <row r="450" spans="14:15">
      <c r="N450" s="5" t="str">
        <f t="shared" si="14"/>
        <v/>
      </c>
      <c r="O450" s="5" t="str">
        <f t="shared" si="15"/>
        <v/>
      </c>
    </row>
    <row r="451" spans="14:15">
      <c r="N451" s="5" t="str">
        <f t="shared" si="14"/>
        <v/>
      </c>
      <c r="O451" s="5" t="str">
        <f t="shared" si="15"/>
        <v/>
      </c>
    </row>
    <row r="452" spans="14:15">
      <c r="N452" s="5" t="str">
        <f t="shared" si="14"/>
        <v/>
      </c>
      <c r="O452" s="5" t="str">
        <f t="shared" si="15"/>
        <v/>
      </c>
    </row>
    <row r="453" spans="14:15">
      <c r="N453" s="5" t="str">
        <f t="shared" si="14"/>
        <v/>
      </c>
      <c r="O453" s="5" t="str">
        <f t="shared" si="15"/>
        <v/>
      </c>
    </row>
    <row r="454" spans="14:15">
      <c r="N454" s="5" t="str">
        <f t="shared" si="14"/>
        <v/>
      </c>
      <c r="O454" s="5" t="str">
        <f t="shared" si="15"/>
        <v/>
      </c>
    </row>
    <row r="455" spans="14:15">
      <c r="N455" s="5" t="str">
        <f t="shared" si="14"/>
        <v/>
      </c>
      <c r="O455" s="5" t="str">
        <f t="shared" si="15"/>
        <v/>
      </c>
    </row>
    <row r="456" spans="14:15">
      <c r="N456" s="5" t="str">
        <f t="shared" si="14"/>
        <v/>
      </c>
      <c r="O456" s="5" t="str">
        <f t="shared" si="15"/>
        <v/>
      </c>
    </row>
    <row r="457" spans="14:15">
      <c r="N457" s="5" t="str">
        <f t="shared" si="14"/>
        <v/>
      </c>
      <c r="O457" s="5" t="str">
        <f t="shared" si="15"/>
        <v/>
      </c>
    </row>
    <row r="458" spans="14:15">
      <c r="N458" s="5" t="str">
        <f t="shared" si="14"/>
        <v/>
      </c>
      <c r="O458" s="5" t="str">
        <f t="shared" si="15"/>
        <v/>
      </c>
    </row>
    <row r="459" spans="14:15">
      <c r="N459" s="5" t="str">
        <f t="shared" si="14"/>
        <v/>
      </c>
      <c r="O459" s="5" t="str">
        <f t="shared" si="15"/>
        <v/>
      </c>
    </row>
    <row r="460" spans="14:15">
      <c r="N460" s="5" t="str">
        <f t="shared" si="14"/>
        <v/>
      </c>
      <c r="O460" s="5" t="str">
        <f t="shared" si="15"/>
        <v/>
      </c>
    </row>
    <row r="461" spans="14:15">
      <c r="N461" s="5" t="str">
        <f t="shared" si="14"/>
        <v/>
      </c>
      <c r="O461" s="5" t="str">
        <f t="shared" si="15"/>
        <v/>
      </c>
    </row>
    <row r="462" spans="14:15">
      <c r="N462" s="5" t="str">
        <f t="shared" si="14"/>
        <v/>
      </c>
      <c r="O462" s="5" t="str">
        <f t="shared" si="15"/>
        <v/>
      </c>
    </row>
    <row r="463" spans="14:15">
      <c r="N463" s="5" t="str">
        <f t="shared" si="14"/>
        <v/>
      </c>
      <c r="O463" s="5" t="str">
        <f t="shared" si="15"/>
        <v/>
      </c>
    </row>
    <row r="464" spans="14:15">
      <c r="N464" s="5" t="str">
        <f t="shared" si="14"/>
        <v/>
      </c>
      <c r="O464" s="5" t="str">
        <f t="shared" si="15"/>
        <v/>
      </c>
    </row>
    <row r="465" spans="14:15">
      <c r="N465" s="5" t="str">
        <f t="shared" si="14"/>
        <v/>
      </c>
      <c r="O465" s="5" t="str">
        <f t="shared" si="15"/>
        <v/>
      </c>
    </row>
    <row r="466" spans="14:15">
      <c r="N466" s="5" t="str">
        <f t="shared" si="14"/>
        <v/>
      </c>
      <c r="O466" s="5" t="str">
        <f t="shared" si="15"/>
        <v/>
      </c>
    </row>
    <row r="467" spans="14:15">
      <c r="N467" s="5" t="str">
        <f t="shared" si="14"/>
        <v/>
      </c>
      <c r="O467" s="5" t="str">
        <f t="shared" si="15"/>
        <v/>
      </c>
    </row>
    <row r="468" spans="14:15">
      <c r="N468" s="5" t="str">
        <f t="shared" si="14"/>
        <v/>
      </c>
      <c r="O468" s="5" t="str">
        <f t="shared" si="15"/>
        <v/>
      </c>
    </row>
    <row r="469" spans="14:15">
      <c r="N469" s="5" t="str">
        <f t="shared" si="14"/>
        <v/>
      </c>
      <c r="O469" s="5" t="str">
        <f t="shared" si="15"/>
        <v/>
      </c>
    </row>
    <row r="470" spans="14:15">
      <c r="N470" s="5" t="str">
        <f t="shared" ref="N470:N533" si="16">IF(SUM(B470,D470,F470,H470,J470,L470)&gt;0,SUM(B470,D470,F470,H470,J470,L470),TRIM(" ") )</f>
        <v/>
      </c>
      <c r="O470" s="5" t="str">
        <f t="shared" ref="O470:O533" si="17">IF(SUM(C470,E470,G470,I470,K470,M470)&gt;0,SUM(C470,E470,G470,I470,K470,M470),TRIM(" ") )</f>
        <v/>
      </c>
    </row>
    <row r="471" spans="14:15">
      <c r="N471" s="5" t="str">
        <f t="shared" si="16"/>
        <v/>
      </c>
      <c r="O471" s="5" t="str">
        <f t="shared" si="17"/>
        <v/>
      </c>
    </row>
    <row r="472" spans="14:15">
      <c r="N472" s="5" t="str">
        <f t="shared" si="16"/>
        <v/>
      </c>
      <c r="O472" s="5" t="str">
        <f t="shared" si="17"/>
        <v/>
      </c>
    </row>
    <row r="473" spans="14:15">
      <c r="N473" s="5" t="str">
        <f t="shared" si="16"/>
        <v/>
      </c>
      <c r="O473" s="5" t="str">
        <f t="shared" si="17"/>
        <v/>
      </c>
    </row>
    <row r="474" spans="14:15">
      <c r="N474" s="5" t="str">
        <f t="shared" si="16"/>
        <v/>
      </c>
      <c r="O474" s="5" t="str">
        <f t="shared" si="17"/>
        <v/>
      </c>
    </row>
    <row r="475" spans="14:15">
      <c r="N475" s="5" t="str">
        <f t="shared" si="16"/>
        <v/>
      </c>
      <c r="O475" s="5" t="str">
        <f t="shared" si="17"/>
        <v/>
      </c>
    </row>
    <row r="476" spans="14:15">
      <c r="N476" s="5" t="str">
        <f t="shared" si="16"/>
        <v/>
      </c>
      <c r="O476" s="5" t="str">
        <f t="shared" si="17"/>
        <v/>
      </c>
    </row>
    <row r="477" spans="14:15">
      <c r="N477" s="5" t="str">
        <f t="shared" si="16"/>
        <v/>
      </c>
      <c r="O477" s="5" t="str">
        <f t="shared" si="17"/>
        <v/>
      </c>
    </row>
    <row r="478" spans="14:15">
      <c r="N478" s="5" t="str">
        <f t="shared" si="16"/>
        <v/>
      </c>
      <c r="O478" s="5" t="str">
        <f t="shared" si="17"/>
        <v/>
      </c>
    </row>
    <row r="479" spans="14:15">
      <c r="N479" s="5" t="str">
        <f t="shared" si="16"/>
        <v/>
      </c>
      <c r="O479" s="5" t="str">
        <f t="shared" si="17"/>
        <v/>
      </c>
    </row>
    <row r="480" spans="14:15">
      <c r="N480" s="5" t="str">
        <f t="shared" si="16"/>
        <v/>
      </c>
      <c r="O480" s="5" t="str">
        <f t="shared" si="17"/>
        <v/>
      </c>
    </row>
    <row r="481" spans="14:15">
      <c r="N481" s="5" t="str">
        <f t="shared" si="16"/>
        <v/>
      </c>
      <c r="O481" s="5" t="str">
        <f t="shared" si="17"/>
        <v/>
      </c>
    </row>
    <row r="482" spans="14:15">
      <c r="N482" s="5" t="str">
        <f t="shared" si="16"/>
        <v/>
      </c>
      <c r="O482" s="5" t="str">
        <f t="shared" si="17"/>
        <v/>
      </c>
    </row>
    <row r="483" spans="14:15">
      <c r="N483" s="5" t="str">
        <f t="shared" si="16"/>
        <v/>
      </c>
      <c r="O483" s="5" t="str">
        <f t="shared" si="17"/>
        <v/>
      </c>
    </row>
    <row r="484" spans="14:15">
      <c r="N484" s="5" t="str">
        <f t="shared" si="16"/>
        <v/>
      </c>
      <c r="O484" s="5" t="str">
        <f t="shared" si="17"/>
        <v/>
      </c>
    </row>
    <row r="485" spans="14:15">
      <c r="N485" s="5" t="str">
        <f t="shared" si="16"/>
        <v/>
      </c>
      <c r="O485" s="5" t="str">
        <f t="shared" si="17"/>
        <v/>
      </c>
    </row>
    <row r="486" spans="14:15">
      <c r="N486" s="5" t="str">
        <f t="shared" si="16"/>
        <v/>
      </c>
      <c r="O486" s="5" t="str">
        <f t="shared" si="17"/>
        <v/>
      </c>
    </row>
    <row r="487" spans="14:15">
      <c r="N487" s="5" t="str">
        <f t="shared" si="16"/>
        <v/>
      </c>
      <c r="O487" s="5" t="str">
        <f t="shared" si="17"/>
        <v/>
      </c>
    </row>
    <row r="488" spans="14:15">
      <c r="N488" s="5" t="str">
        <f t="shared" si="16"/>
        <v/>
      </c>
      <c r="O488" s="5" t="str">
        <f t="shared" si="17"/>
        <v/>
      </c>
    </row>
    <row r="489" spans="14:15">
      <c r="N489" s="5" t="str">
        <f t="shared" si="16"/>
        <v/>
      </c>
      <c r="O489" s="5" t="str">
        <f t="shared" si="17"/>
        <v/>
      </c>
    </row>
    <row r="490" spans="14:15">
      <c r="N490" s="5" t="str">
        <f t="shared" si="16"/>
        <v/>
      </c>
      <c r="O490" s="5" t="str">
        <f t="shared" si="17"/>
        <v/>
      </c>
    </row>
    <row r="491" spans="14:15">
      <c r="N491" s="5" t="str">
        <f t="shared" si="16"/>
        <v/>
      </c>
      <c r="O491" s="5" t="str">
        <f t="shared" si="17"/>
        <v/>
      </c>
    </row>
    <row r="492" spans="14:15">
      <c r="N492" s="5" t="str">
        <f t="shared" si="16"/>
        <v/>
      </c>
      <c r="O492" s="5" t="str">
        <f t="shared" si="17"/>
        <v/>
      </c>
    </row>
    <row r="493" spans="14:15">
      <c r="N493" s="5" t="str">
        <f t="shared" si="16"/>
        <v/>
      </c>
      <c r="O493" s="5" t="str">
        <f t="shared" si="17"/>
        <v/>
      </c>
    </row>
    <row r="494" spans="14:15">
      <c r="N494" s="5" t="str">
        <f t="shared" si="16"/>
        <v/>
      </c>
      <c r="O494" s="5" t="str">
        <f t="shared" si="17"/>
        <v/>
      </c>
    </row>
    <row r="495" spans="14:15">
      <c r="N495" s="5" t="str">
        <f t="shared" si="16"/>
        <v/>
      </c>
      <c r="O495" s="5" t="str">
        <f t="shared" si="17"/>
        <v/>
      </c>
    </row>
    <row r="496" spans="14:15">
      <c r="N496" s="5" t="str">
        <f t="shared" si="16"/>
        <v/>
      </c>
      <c r="O496" s="5" t="str">
        <f t="shared" si="17"/>
        <v/>
      </c>
    </row>
    <row r="497" spans="14:15">
      <c r="N497" s="5" t="str">
        <f t="shared" si="16"/>
        <v/>
      </c>
      <c r="O497" s="5" t="str">
        <f t="shared" si="17"/>
        <v/>
      </c>
    </row>
    <row r="498" spans="14:15">
      <c r="N498" s="5" t="str">
        <f t="shared" si="16"/>
        <v/>
      </c>
      <c r="O498" s="5" t="str">
        <f t="shared" si="17"/>
        <v/>
      </c>
    </row>
    <row r="499" spans="14:15">
      <c r="N499" s="5" t="str">
        <f t="shared" si="16"/>
        <v/>
      </c>
      <c r="O499" s="5" t="str">
        <f t="shared" si="17"/>
        <v/>
      </c>
    </row>
    <row r="500" spans="14:15">
      <c r="N500" s="5" t="str">
        <f t="shared" si="16"/>
        <v/>
      </c>
      <c r="O500" s="5" t="str">
        <f t="shared" si="17"/>
        <v/>
      </c>
    </row>
    <row r="501" spans="14:15">
      <c r="N501" s="5" t="str">
        <f t="shared" si="16"/>
        <v/>
      </c>
      <c r="O501" s="5" t="str">
        <f t="shared" si="17"/>
        <v/>
      </c>
    </row>
    <row r="502" spans="14:15">
      <c r="N502" s="5" t="str">
        <f t="shared" si="16"/>
        <v/>
      </c>
      <c r="O502" s="5" t="str">
        <f t="shared" si="17"/>
        <v/>
      </c>
    </row>
    <row r="503" spans="14:15">
      <c r="N503" s="5" t="str">
        <f t="shared" si="16"/>
        <v/>
      </c>
      <c r="O503" s="5" t="str">
        <f t="shared" si="17"/>
        <v/>
      </c>
    </row>
    <row r="504" spans="14:15">
      <c r="N504" s="5" t="str">
        <f t="shared" si="16"/>
        <v/>
      </c>
      <c r="O504" s="5" t="str">
        <f t="shared" si="17"/>
        <v/>
      </c>
    </row>
    <row r="505" spans="14:15">
      <c r="N505" s="5" t="str">
        <f t="shared" si="16"/>
        <v/>
      </c>
      <c r="O505" s="5" t="str">
        <f t="shared" si="17"/>
        <v/>
      </c>
    </row>
    <row r="506" spans="14:15">
      <c r="N506" s="5" t="str">
        <f t="shared" si="16"/>
        <v/>
      </c>
      <c r="O506" s="5" t="str">
        <f t="shared" si="17"/>
        <v/>
      </c>
    </row>
    <row r="507" spans="14:15">
      <c r="N507" s="5" t="str">
        <f t="shared" si="16"/>
        <v/>
      </c>
      <c r="O507" s="5" t="str">
        <f t="shared" si="17"/>
        <v/>
      </c>
    </row>
    <row r="508" spans="14:15">
      <c r="N508" s="5" t="str">
        <f t="shared" si="16"/>
        <v/>
      </c>
      <c r="O508" s="5" t="str">
        <f t="shared" si="17"/>
        <v/>
      </c>
    </row>
    <row r="509" spans="14:15">
      <c r="N509" s="5" t="str">
        <f t="shared" si="16"/>
        <v/>
      </c>
      <c r="O509" s="5" t="str">
        <f t="shared" si="17"/>
        <v/>
      </c>
    </row>
    <row r="510" spans="14:15">
      <c r="N510" s="5" t="str">
        <f t="shared" si="16"/>
        <v/>
      </c>
      <c r="O510" s="5" t="str">
        <f t="shared" si="17"/>
        <v/>
      </c>
    </row>
    <row r="511" spans="14:15">
      <c r="N511" s="5" t="str">
        <f t="shared" si="16"/>
        <v/>
      </c>
      <c r="O511" s="5" t="str">
        <f t="shared" si="17"/>
        <v/>
      </c>
    </row>
    <row r="512" spans="14:15">
      <c r="N512" s="5" t="str">
        <f t="shared" si="16"/>
        <v/>
      </c>
      <c r="O512" s="5" t="str">
        <f t="shared" si="17"/>
        <v/>
      </c>
    </row>
    <row r="513" spans="14:15">
      <c r="N513" s="5" t="str">
        <f t="shared" si="16"/>
        <v/>
      </c>
      <c r="O513" s="5" t="str">
        <f t="shared" si="17"/>
        <v/>
      </c>
    </row>
    <row r="514" spans="14:15">
      <c r="N514" s="5" t="str">
        <f t="shared" si="16"/>
        <v/>
      </c>
      <c r="O514" s="5" t="str">
        <f t="shared" si="17"/>
        <v/>
      </c>
    </row>
    <row r="515" spans="14:15">
      <c r="N515" s="5" t="str">
        <f t="shared" si="16"/>
        <v/>
      </c>
      <c r="O515" s="5" t="str">
        <f t="shared" si="17"/>
        <v/>
      </c>
    </row>
    <row r="516" spans="14:15">
      <c r="N516" s="5" t="str">
        <f t="shared" si="16"/>
        <v/>
      </c>
      <c r="O516" s="5" t="str">
        <f t="shared" si="17"/>
        <v/>
      </c>
    </row>
    <row r="517" spans="14:15">
      <c r="N517" s="5" t="str">
        <f t="shared" si="16"/>
        <v/>
      </c>
      <c r="O517" s="5" t="str">
        <f t="shared" si="17"/>
        <v/>
      </c>
    </row>
    <row r="518" spans="14:15">
      <c r="N518" s="5" t="str">
        <f t="shared" si="16"/>
        <v/>
      </c>
      <c r="O518" s="5" t="str">
        <f t="shared" si="17"/>
        <v/>
      </c>
    </row>
    <row r="519" spans="14:15">
      <c r="N519" s="5" t="str">
        <f t="shared" si="16"/>
        <v/>
      </c>
      <c r="O519" s="5" t="str">
        <f t="shared" si="17"/>
        <v/>
      </c>
    </row>
    <row r="520" spans="14:15">
      <c r="N520" s="5" t="str">
        <f t="shared" si="16"/>
        <v/>
      </c>
      <c r="O520" s="5" t="str">
        <f t="shared" si="17"/>
        <v/>
      </c>
    </row>
    <row r="521" spans="14:15">
      <c r="N521" s="5" t="str">
        <f t="shared" si="16"/>
        <v/>
      </c>
      <c r="O521" s="5" t="str">
        <f t="shared" si="17"/>
        <v/>
      </c>
    </row>
    <row r="522" spans="14:15">
      <c r="N522" s="5" t="str">
        <f t="shared" si="16"/>
        <v/>
      </c>
      <c r="O522" s="5" t="str">
        <f t="shared" si="17"/>
        <v/>
      </c>
    </row>
    <row r="523" spans="14:15">
      <c r="N523" s="5" t="str">
        <f t="shared" si="16"/>
        <v/>
      </c>
      <c r="O523" s="5" t="str">
        <f t="shared" si="17"/>
        <v/>
      </c>
    </row>
    <row r="524" spans="14:15">
      <c r="N524" s="5" t="str">
        <f t="shared" si="16"/>
        <v/>
      </c>
      <c r="O524" s="5" t="str">
        <f t="shared" si="17"/>
        <v/>
      </c>
    </row>
    <row r="525" spans="14:15">
      <c r="N525" s="5" t="str">
        <f t="shared" si="16"/>
        <v/>
      </c>
      <c r="O525" s="5" t="str">
        <f t="shared" si="17"/>
        <v/>
      </c>
    </row>
    <row r="526" spans="14:15">
      <c r="N526" s="5" t="str">
        <f t="shared" si="16"/>
        <v/>
      </c>
      <c r="O526" s="5" t="str">
        <f t="shared" si="17"/>
        <v/>
      </c>
    </row>
    <row r="527" spans="14:15">
      <c r="N527" s="5" t="str">
        <f t="shared" si="16"/>
        <v/>
      </c>
      <c r="O527" s="5" t="str">
        <f t="shared" si="17"/>
        <v/>
      </c>
    </row>
    <row r="528" spans="14:15">
      <c r="N528" s="5" t="str">
        <f t="shared" si="16"/>
        <v/>
      </c>
      <c r="O528" s="5" t="str">
        <f t="shared" si="17"/>
        <v/>
      </c>
    </row>
    <row r="529" spans="14:15">
      <c r="N529" s="5" t="str">
        <f t="shared" si="16"/>
        <v/>
      </c>
      <c r="O529" s="5" t="str">
        <f t="shared" si="17"/>
        <v/>
      </c>
    </row>
    <row r="530" spans="14:15">
      <c r="N530" s="5" t="str">
        <f t="shared" si="16"/>
        <v/>
      </c>
      <c r="O530" s="5" t="str">
        <f t="shared" si="17"/>
        <v/>
      </c>
    </row>
    <row r="531" spans="14:15">
      <c r="N531" s="5" t="str">
        <f t="shared" si="16"/>
        <v/>
      </c>
      <c r="O531" s="5" t="str">
        <f t="shared" si="17"/>
        <v/>
      </c>
    </row>
    <row r="532" spans="14:15">
      <c r="N532" s="5" t="str">
        <f t="shared" si="16"/>
        <v/>
      </c>
      <c r="O532" s="5" t="str">
        <f t="shared" si="17"/>
        <v/>
      </c>
    </row>
    <row r="533" spans="14:15">
      <c r="N533" s="5" t="str">
        <f t="shared" si="16"/>
        <v/>
      </c>
      <c r="O533" s="5" t="str">
        <f t="shared" si="17"/>
        <v/>
      </c>
    </row>
    <row r="534" spans="14:15">
      <c r="N534" s="5" t="str">
        <f t="shared" ref="N534:N597" si="18">IF(SUM(B534,D534,F534,H534,J534,L534)&gt;0,SUM(B534,D534,F534,H534,J534,L534),TRIM(" ") )</f>
        <v/>
      </c>
      <c r="O534" s="5" t="str">
        <f t="shared" ref="O534:O597" si="19">IF(SUM(C534,E534,G534,I534,K534,M534)&gt;0,SUM(C534,E534,G534,I534,K534,M534),TRIM(" ") )</f>
        <v/>
      </c>
    </row>
    <row r="535" spans="14:15">
      <c r="N535" s="5" t="str">
        <f t="shared" si="18"/>
        <v/>
      </c>
      <c r="O535" s="5" t="str">
        <f t="shared" si="19"/>
        <v/>
      </c>
    </row>
    <row r="536" spans="14:15">
      <c r="N536" s="5" t="str">
        <f t="shared" si="18"/>
        <v/>
      </c>
      <c r="O536" s="5" t="str">
        <f t="shared" si="19"/>
        <v/>
      </c>
    </row>
    <row r="537" spans="14:15">
      <c r="N537" s="5" t="str">
        <f t="shared" si="18"/>
        <v/>
      </c>
      <c r="O537" s="5" t="str">
        <f t="shared" si="19"/>
        <v/>
      </c>
    </row>
    <row r="538" spans="14:15">
      <c r="N538" s="5" t="str">
        <f t="shared" si="18"/>
        <v/>
      </c>
      <c r="O538" s="5" t="str">
        <f t="shared" si="19"/>
        <v/>
      </c>
    </row>
    <row r="539" spans="14:15">
      <c r="N539" s="5" t="str">
        <f t="shared" si="18"/>
        <v/>
      </c>
      <c r="O539" s="5" t="str">
        <f t="shared" si="19"/>
        <v/>
      </c>
    </row>
    <row r="540" spans="14:15">
      <c r="N540" s="5" t="str">
        <f t="shared" si="18"/>
        <v/>
      </c>
      <c r="O540" s="5" t="str">
        <f t="shared" si="19"/>
        <v/>
      </c>
    </row>
    <row r="541" spans="14:15">
      <c r="N541" s="5" t="str">
        <f t="shared" si="18"/>
        <v/>
      </c>
      <c r="O541" s="5" t="str">
        <f t="shared" si="19"/>
        <v/>
      </c>
    </row>
    <row r="542" spans="14:15">
      <c r="N542" s="5" t="str">
        <f t="shared" si="18"/>
        <v/>
      </c>
      <c r="O542" s="5" t="str">
        <f t="shared" si="19"/>
        <v/>
      </c>
    </row>
    <row r="543" spans="14:15">
      <c r="N543" s="5" t="str">
        <f t="shared" si="18"/>
        <v/>
      </c>
      <c r="O543" s="5" t="str">
        <f t="shared" si="19"/>
        <v/>
      </c>
    </row>
    <row r="544" spans="14:15">
      <c r="N544" s="5" t="str">
        <f t="shared" si="18"/>
        <v/>
      </c>
      <c r="O544" s="5" t="str">
        <f t="shared" si="19"/>
        <v/>
      </c>
    </row>
    <row r="545" spans="14:15">
      <c r="N545" s="5" t="str">
        <f t="shared" si="18"/>
        <v/>
      </c>
      <c r="O545" s="5" t="str">
        <f t="shared" si="19"/>
        <v/>
      </c>
    </row>
    <row r="546" spans="14:15">
      <c r="N546" s="5" t="str">
        <f t="shared" si="18"/>
        <v/>
      </c>
      <c r="O546" s="5" t="str">
        <f t="shared" si="19"/>
        <v/>
      </c>
    </row>
    <row r="547" spans="14:15">
      <c r="N547" s="5" t="str">
        <f t="shared" si="18"/>
        <v/>
      </c>
      <c r="O547" s="5" t="str">
        <f t="shared" si="19"/>
        <v/>
      </c>
    </row>
    <row r="548" spans="14:15">
      <c r="N548" s="5" t="str">
        <f t="shared" si="18"/>
        <v/>
      </c>
      <c r="O548" s="5" t="str">
        <f t="shared" si="19"/>
        <v/>
      </c>
    </row>
    <row r="549" spans="14:15">
      <c r="N549" s="5" t="str">
        <f t="shared" si="18"/>
        <v/>
      </c>
      <c r="O549" s="5" t="str">
        <f t="shared" si="19"/>
        <v/>
      </c>
    </row>
    <row r="550" spans="14:15">
      <c r="N550" s="5" t="str">
        <f t="shared" si="18"/>
        <v/>
      </c>
      <c r="O550" s="5" t="str">
        <f t="shared" si="19"/>
        <v/>
      </c>
    </row>
    <row r="551" spans="14:15">
      <c r="N551" s="5" t="str">
        <f t="shared" si="18"/>
        <v/>
      </c>
      <c r="O551" s="5" t="str">
        <f t="shared" si="19"/>
        <v/>
      </c>
    </row>
    <row r="552" spans="14:15">
      <c r="N552" s="5" t="str">
        <f t="shared" si="18"/>
        <v/>
      </c>
      <c r="O552" s="5" t="str">
        <f t="shared" si="19"/>
        <v/>
      </c>
    </row>
    <row r="553" spans="14:15">
      <c r="N553" s="5" t="str">
        <f t="shared" si="18"/>
        <v/>
      </c>
      <c r="O553" s="5" t="str">
        <f t="shared" si="19"/>
        <v/>
      </c>
    </row>
    <row r="554" spans="14:15">
      <c r="N554" s="5" t="str">
        <f t="shared" si="18"/>
        <v/>
      </c>
      <c r="O554" s="5" t="str">
        <f t="shared" si="19"/>
        <v/>
      </c>
    </row>
    <row r="555" spans="14:15">
      <c r="N555" s="5" t="str">
        <f t="shared" si="18"/>
        <v/>
      </c>
      <c r="O555" s="5" t="str">
        <f t="shared" si="19"/>
        <v/>
      </c>
    </row>
    <row r="556" spans="14:15">
      <c r="N556" s="5" t="str">
        <f t="shared" si="18"/>
        <v/>
      </c>
      <c r="O556" s="5" t="str">
        <f t="shared" si="19"/>
        <v/>
      </c>
    </row>
    <row r="557" spans="14:15">
      <c r="N557" s="5" t="str">
        <f t="shared" si="18"/>
        <v/>
      </c>
      <c r="O557" s="5" t="str">
        <f t="shared" si="19"/>
        <v/>
      </c>
    </row>
    <row r="558" spans="14:15">
      <c r="N558" s="5" t="str">
        <f t="shared" si="18"/>
        <v/>
      </c>
      <c r="O558" s="5" t="str">
        <f t="shared" si="19"/>
        <v/>
      </c>
    </row>
    <row r="559" spans="14:15">
      <c r="N559" s="5" t="str">
        <f t="shared" si="18"/>
        <v/>
      </c>
      <c r="O559" s="5" t="str">
        <f t="shared" si="19"/>
        <v/>
      </c>
    </row>
    <row r="560" spans="14:15">
      <c r="N560" s="5" t="str">
        <f t="shared" si="18"/>
        <v/>
      </c>
      <c r="O560" s="5" t="str">
        <f t="shared" si="19"/>
        <v/>
      </c>
    </row>
    <row r="561" spans="14:15">
      <c r="N561" s="5" t="str">
        <f t="shared" si="18"/>
        <v/>
      </c>
      <c r="O561" s="5" t="str">
        <f t="shared" si="19"/>
        <v/>
      </c>
    </row>
    <row r="562" spans="14:15">
      <c r="N562" s="5" t="str">
        <f t="shared" si="18"/>
        <v/>
      </c>
      <c r="O562" s="5" t="str">
        <f t="shared" si="19"/>
        <v/>
      </c>
    </row>
    <row r="563" spans="14:15">
      <c r="N563" s="5" t="str">
        <f t="shared" si="18"/>
        <v/>
      </c>
      <c r="O563" s="5" t="str">
        <f t="shared" si="19"/>
        <v/>
      </c>
    </row>
    <row r="564" spans="14:15">
      <c r="N564" s="5" t="str">
        <f t="shared" si="18"/>
        <v/>
      </c>
      <c r="O564" s="5" t="str">
        <f t="shared" si="19"/>
        <v/>
      </c>
    </row>
    <row r="565" spans="14:15">
      <c r="N565" s="5" t="str">
        <f t="shared" si="18"/>
        <v/>
      </c>
      <c r="O565" s="5" t="str">
        <f t="shared" si="19"/>
        <v/>
      </c>
    </row>
    <row r="566" spans="14:15">
      <c r="N566" s="5" t="str">
        <f t="shared" si="18"/>
        <v/>
      </c>
      <c r="O566" s="5" t="str">
        <f t="shared" si="19"/>
        <v/>
      </c>
    </row>
    <row r="567" spans="14:15">
      <c r="N567" s="5" t="str">
        <f t="shared" si="18"/>
        <v/>
      </c>
      <c r="O567" s="5" t="str">
        <f t="shared" si="19"/>
        <v/>
      </c>
    </row>
    <row r="568" spans="14:15">
      <c r="N568" s="5" t="str">
        <f t="shared" si="18"/>
        <v/>
      </c>
      <c r="O568" s="5" t="str">
        <f t="shared" si="19"/>
        <v/>
      </c>
    </row>
    <row r="569" spans="14:15">
      <c r="N569" s="5" t="str">
        <f t="shared" si="18"/>
        <v/>
      </c>
      <c r="O569" s="5" t="str">
        <f t="shared" si="19"/>
        <v/>
      </c>
    </row>
    <row r="570" spans="14:15">
      <c r="N570" s="5" t="str">
        <f t="shared" si="18"/>
        <v/>
      </c>
      <c r="O570" s="5" t="str">
        <f t="shared" si="19"/>
        <v/>
      </c>
    </row>
    <row r="571" spans="14:15">
      <c r="N571" s="5" t="str">
        <f t="shared" si="18"/>
        <v/>
      </c>
      <c r="O571" s="5" t="str">
        <f t="shared" si="19"/>
        <v/>
      </c>
    </row>
    <row r="572" spans="14:15">
      <c r="N572" s="5" t="str">
        <f t="shared" si="18"/>
        <v/>
      </c>
      <c r="O572" s="5" t="str">
        <f t="shared" si="19"/>
        <v/>
      </c>
    </row>
    <row r="573" spans="14:15">
      <c r="N573" s="5" t="str">
        <f t="shared" si="18"/>
        <v/>
      </c>
      <c r="O573" s="5" t="str">
        <f t="shared" si="19"/>
        <v/>
      </c>
    </row>
    <row r="574" spans="14:15">
      <c r="N574" s="5" t="str">
        <f t="shared" si="18"/>
        <v/>
      </c>
      <c r="O574" s="5" t="str">
        <f t="shared" si="19"/>
        <v/>
      </c>
    </row>
    <row r="575" spans="14:15">
      <c r="N575" s="5" t="str">
        <f t="shared" si="18"/>
        <v/>
      </c>
      <c r="O575" s="5" t="str">
        <f t="shared" si="19"/>
        <v/>
      </c>
    </row>
    <row r="576" spans="14:15">
      <c r="N576" s="5" t="str">
        <f t="shared" si="18"/>
        <v/>
      </c>
      <c r="O576" s="5" t="str">
        <f t="shared" si="19"/>
        <v/>
      </c>
    </row>
    <row r="577" spans="14:15">
      <c r="N577" s="5" t="str">
        <f t="shared" si="18"/>
        <v/>
      </c>
      <c r="O577" s="5" t="str">
        <f t="shared" si="19"/>
        <v/>
      </c>
    </row>
    <row r="578" spans="14:15">
      <c r="N578" s="5" t="str">
        <f t="shared" si="18"/>
        <v/>
      </c>
      <c r="O578" s="5" t="str">
        <f t="shared" si="19"/>
        <v/>
      </c>
    </row>
    <row r="579" spans="14:15">
      <c r="N579" s="5" t="str">
        <f t="shared" si="18"/>
        <v/>
      </c>
      <c r="O579" s="5" t="str">
        <f t="shared" si="19"/>
        <v/>
      </c>
    </row>
    <row r="580" spans="14:15">
      <c r="N580" s="5" t="str">
        <f t="shared" si="18"/>
        <v/>
      </c>
      <c r="O580" s="5" t="str">
        <f t="shared" si="19"/>
        <v/>
      </c>
    </row>
    <row r="581" spans="14:15">
      <c r="N581" s="5" t="str">
        <f t="shared" si="18"/>
        <v/>
      </c>
      <c r="O581" s="5" t="str">
        <f t="shared" si="19"/>
        <v/>
      </c>
    </row>
    <row r="582" spans="14:15">
      <c r="N582" s="5" t="str">
        <f t="shared" si="18"/>
        <v/>
      </c>
      <c r="O582" s="5" t="str">
        <f t="shared" si="19"/>
        <v/>
      </c>
    </row>
    <row r="583" spans="14:15">
      <c r="N583" s="5" t="str">
        <f t="shared" si="18"/>
        <v/>
      </c>
      <c r="O583" s="5" t="str">
        <f t="shared" si="19"/>
        <v/>
      </c>
    </row>
    <row r="584" spans="14:15">
      <c r="N584" s="5" t="str">
        <f t="shared" si="18"/>
        <v/>
      </c>
      <c r="O584" s="5" t="str">
        <f t="shared" si="19"/>
        <v/>
      </c>
    </row>
    <row r="585" spans="14:15">
      <c r="N585" s="5" t="str">
        <f t="shared" si="18"/>
        <v/>
      </c>
      <c r="O585" s="5" t="str">
        <f t="shared" si="19"/>
        <v/>
      </c>
    </row>
    <row r="586" spans="14:15">
      <c r="N586" s="5" t="str">
        <f t="shared" si="18"/>
        <v/>
      </c>
      <c r="O586" s="5" t="str">
        <f t="shared" si="19"/>
        <v/>
      </c>
    </row>
    <row r="587" spans="14:15">
      <c r="N587" s="5" t="str">
        <f t="shared" si="18"/>
        <v/>
      </c>
      <c r="O587" s="5" t="str">
        <f t="shared" si="19"/>
        <v/>
      </c>
    </row>
    <row r="588" spans="14:15">
      <c r="N588" s="5" t="str">
        <f t="shared" si="18"/>
        <v/>
      </c>
      <c r="O588" s="5" t="str">
        <f t="shared" si="19"/>
        <v/>
      </c>
    </row>
    <row r="589" spans="14:15">
      <c r="N589" s="5" t="str">
        <f t="shared" si="18"/>
        <v/>
      </c>
      <c r="O589" s="5" t="str">
        <f t="shared" si="19"/>
        <v/>
      </c>
    </row>
    <row r="590" spans="14:15">
      <c r="N590" s="5" t="str">
        <f t="shared" si="18"/>
        <v/>
      </c>
      <c r="O590" s="5" t="str">
        <f t="shared" si="19"/>
        <v/>
      </c>
    </row>
    <row r="591" spans="14:15">
      <c r="N591" s="5" t="str">
        <f t="shared" si="18"/>
        <v/>
      </c>
      <c r="O591" s="5" t="str">
        <f t="shared" si="19"/>
        <v/>
      </c>
    </row>
    <row r="592" spans="14:15">
      <c r="N592" s="5" t="str">
        <f t="shared" si="18"/>
        <v/>
      </c>
      <c r="O592" s="5" t="str">
        <f t="shared" si="19"/>
        <v/>
      </c>
    </row>
    <row r="593" spans="14:15">
      <c r="N593" s="5" t="str">
        <f t="shared" si="18"/>
        <v/>
      </c>
      <c r="O593" s="5" t="str">
        <f t="shared" si="19"/>
        <v/>
      </c>
    </row>
    <row r="594" spans="14:15">
      <c r="N594" s="5" t="str">
        <f t="shared" si="18"/>
        <v/>
      </c>
      <c r="O594" s="5" t="str">
        <f t="shared" si="19"/>
        <v/>
      </c>
    </row>
    <row r="595" spans="14:15">
      <c r="N595" s="5" t="str">
        <f t="shared" si="18"/>
        <v/>
      </c>
      <c r="O595" s="5" t="str">
        <f t="shared" si="19"/>
        <v/>
      </c>
    </row>
    <row r="596" spans="14:15">
      <c r="N596" s="5" t="str">
        <f t="shared" si="18"/>
        <v/>
      </c>
      <c r="O596" s="5" t="str">
        <f t="shared" si="19"/>
        <v/>
      </c>
    </row>
    <row r="597" spans="14:15">
      <c r="N597" s="5" t="str">
        <f t="shared" si="18"/>
        <v/>
      </c>
      <c r="O597" s="5" t="str">
        <f t="shared" si="19"/>
        <v/>
      </c>
    </row>
    <row r="598" spans="14:15">
      <c r="N598" s="5" t="str">
        <f t="shared" ref="N598:N661" si="20">IF(SUM(B598,D598,F598,H598,J598,L598)&gt;0,SUM(B598,D598,F598,H598,J598,L598),TRIM(" ") )</f>
        <v/>
      </c>
      <c r="O598" s="5" t="str">
        <f t="shared" ref="O598:O661" si="21">IF(SUM(C598,E598,G598,I598,K598,M598)&gt;0,SUM(C598,E598,G598,I598,K598,M598),TRIM(" ") )</f>
        <v/>
      </c>
    </row>
    <row r="599" spans="14:15">
      <c r="N599" s="5" t="str">
        <f t="shared" si="20"/>
        <v/>
      </c>
      <c r="O599" s="5" t="str">
        <f t="shared" si="21"/>
        <v/>
      </c>
    </row>
    <row r="600" spans="14:15">
      <c r="N600" s="5" t="str">
        <f t="shared" si="20"/>
        <v/>
      </c>
      <c r="O600" s="5" t="str">
        <f t="shared" si="21"/>
        <v/>
      </c>
    </row>
    <row r="601" spans="14:15">
      <c r="N601" s="5" t="str">
        <f t="shared" si="20"/>
        <v/>
      </c>
      <c r="O601" s="5" t="str">
        <f t="shared" si="21"/>
        <v/>
      </c>
    </row>
    <row r="602" spans="14:15">
      <c r="N602" s="5" t="str">
        <f t="shared" si="20"/>
        <v/>
      </c>
      <c r="O602" s="5" t="str">
        <f t="shared" si="21"/>
        <v/>
      </c>
    </row>
    <row r="603" spans="14:15">
      <c r="N603" s="5" t="str">
        <f t="shared" si="20"/>
        <v/>
      </c>
      <c r="O603" s="5" t="str">
        <f t="shared" si="21"/>
        <v/>
      </c>
    </row>
    <row r="604" spans="14:15">
      <c r="N604" s="5" t="str">
        <f t="shared" si="20"/>
        <v/>
      </c>
      <c r="O604" s="5" t="str">
        <f t="shared" si="21"/>
        <v/>
      </c>
    </row>
    <row r="605" spans="14:15">
      <c r="N605" s="5" t="str">
        <f t="shared" si="20"/>
        <v/>
      </c>
      <c r="O605" s="5" t="str">
        <f t="shared" si="21"/>
        <v/>
      </c>
    </row>
    <row r="606" spans="14:15">
      <c r="N606" s="5" t="str">
        <f t="shared" si="20"/>
        <v/>
      </c>
      <c r="O606" s="5" t="str">
        <f t="shared" si="21"/>
        <v/>
      </c>
    </row>
    <row r="607" spans="14:15">
      <c r="N607" s="5" t="str">
        <f t="shared" si="20"/>
        <v/>
      </c>
      <c r="O607" s="5" t="str">
        <f t="shared" si="21"/>
        <v/>
      </c>
    </row>
    <row r="608" spans="14:15">
      <c r="N608" s="5" t="str">
        <f t="shared" si="20"/>
        <v/>
      </c>
      <c r="O608" s="5" t="str">
        <f t="shared" si="21"/>
        <v/>
      </c>
    </row>
    <row r="609" spans="14:15">
      <c r="N609" s="5" t="str">
        <f t="shared" si="20"/>
        <v/>
      </c>
      <c r="O609" s="5" t="str">
        <f t="shared" si="21"/>
        <v/>
      </c>
    </row>
    <row r="610" spans="14:15">
      <c r="N610" s="5" t="str">
        <f t="shared" si="20"/>
        <v/>
      </c>
      <c r="O610" s="5" t="str">
        <f t="shared" si="21"/>
        <v/>
      </c>
    </row>
    <row r="611" spans="14:15">
      <c r="N611" s="5" t="str">
        <f t="shared" si="20"/>
        <v/>
      </c>
      <c r="O611" s="5" t="str">
        <f t="shared" si="21"/>
        <v/>
      </c>
    </row>
    <row r="612" spans="14:15">
      <c r="N612" s="5" t="str">
        <f t="shared" si="20"/>
        <v/>
      </c>
      <c r="O612" s="5" t="str">
        <f t="shared" si="21"/>
        <v/>
      </c>
    </row>
    <row r="613" spans="14:15">
      <c r="N613" s="5" t="str">
        <f t="shared" si="20"/>
        <v/>
      </c>
      <c r="O613" s="5" t="str">
        <f t="shared" si="21"/>
        <v/>
      </c>
    </row>
    <row r="614" spans="14:15">
      <c r="N614" s="5" t="str">
        <f t="shared" si="20"/>
        <v/>
      </c>
      <c r="O614" s="5" t="str">
        <f t="shared" si="21"/>
        <v/>
      </c>
    </row>
    <row r="615" spans="14:15">
      <c r="N615" s="5" t="str">
        <f t="shared" si="20"/>
        <v/>
      </c>
      <c r="O615" s="5" t="str">
        <f t="shared" si="21"/>
        <v/>
      </c>
    </row>
    <row r="616" spans="14:15">
      <c r="N616" s="5" t="str">
        <f t="shared" si="20"/>
        <v/>
      </c>
      <c r="O616" s="5" t="str">
        <f t="shared" si="21"/>
        <v/>
      </c>
    </row>
    <row r="617" spans="14:15">
      <c r="N617" s="5" t="str">
        <f t="shared" si="20"/>
        <v/>
      </c>
      <c r="O617" s="5" t="str">
        <f t="shared" si="21"/>
        <v/>
      </c>
    </row>
    <row r="618" spans="14:15">
      <c r="N618" s="5" t="str">
        <f t="shared" si="20"/>
        <v/>
      </c>
      <c r="O618" s="5" t="str">
        <f t="shared" si="21"/>
        <v/>
      </c>
    </row>
    <row r="619" spans="14:15">
      <c r="N619" s="5" t="str">
        <f t="shared" si="20"/>
        <v/>
      </c>
      <c r="O619" s="5" t="str">
        <f t="shared" si="21"/>
        <v/>
      </c>
    </row>
    <row r="620" spans="14:15">
      <c r="N620" s="5" t="str">
        <f t="shared" si="20"/>
        <v/>
      </c>
      <c r="O620" s="5" t="str">
        <f t="shared" si="21"/>
        <v/>
      </c>
    </row>
    <row r="621" spans="14:15">
      <c r="N621" s="5" t="str">
        <f t="shared" si="20"/>
        <v/>
      </c>
      <c r="O621" s="5" t="str">
        <f t="shared" si="21"/>
        <v/>
      </c>
    </row>
    <row r="622" spans="14:15">
      <c r="N622" s="5" t="str">
        <f t="shared" si="20"/>
        <v/>
      </c>
      <c r="O622" s="5" t="str">
        <f t="shared" si="21"/>
        <v/>
      </c>
    </row>
    <row r="623" spans="14:15">
      <c r="N623" s="5" t="str">
        <f t="shared" si="20"/>
        <v/>
      </c>
      <c r="O623" s="5" t="str">
        <f t="shared" si="21"/>
        <v/>
      </c>
    </row>
    <row r="624" spans="14:15">
      <c r="N624" s="5" t="str">
        <f t="shared" si="20"/>
        <v/>
      </c>
      <c r="O624" s="5" t="str">
        <f t="shared" si="21"/>
        <v/>
      </c>
    </row>
    <row r="625" spans="14:15">
      <c r="N625" s="5" t="str">
        <f t="shared" si="20"/>
        <v/>
      </c>
      <c r="O625" s="5" t="str">
        <f t="shared" si="21"/>
        <v/>
      </c>
    </row>
    <row r="626" spans="14:15">
      <c r="N626" s="5" t="str">
        <f t="shared" si="20"/>
        <v/>
      </c>
      <c r="O626" s="5" t="str">
        <f t="shared" si="21"/>
        <v/>
      </c>
    </row>
    <row r="627" spans="14:15">
      <c r="N627" s="5" t="str">
        <f t="shared" si="20"/>
        <v/>
      </c>
      <c r="O627" s="5" t="str">
        <f t="shared" si="21"/>
        <v/>
      </c>
    </row>
    <row r="628" spans="14:15">
      <c r="N628" s="5" t="str">
        <f t="shared" si="20"/>
        <v/>
      </c>
      <c r="O628" s="5" t="str">
        <f t="shared" si="21"/>
        <v/>
      </c>
    </row>
    <row r="629" spans="14:15">
      <c r="N629" s="5" t="str">
        <f t="shared" si="20"/>
        <v/>
      </c>
      <c r="O629" s="5" t="str">
        <f t="shared" si="21"/>
        <v/>
      </c>
    </row>
    <row r="630" spans="14:15">
      <c r="N630" s="5" t="str">
        <f t="shared" si="20"/>
        <v/>
      </c>
      <c r="O630" s="5" t="str">
        <f t="shared" si="21"/>
        <v/>
      </c>
    </row>
    <row r="631" spans="14:15">
      <c r="N631" s="5" t="str">
        <f t="shared" si="20"/>
        <v/>
      </c>
      <c r="O631" s="5" t="str">
        <f t="shared" si="21"/>
        <v/>
      </c>
    </row>
    <row r="632" spans="14:15">
      <c r="N632" s="5" t="str">
        <f t="shared" si="20"/>
        <v/>
      </c>
      <c r="O632" s="5" t="str">
        <f t="shared" si="21"/>
        <v/>
      </c>
    </row>
    <row r="633" spans="14:15">
      <c r="N633" s="5" t="str">
        <f t="shared" si="20"/>
        <v/>
      </c>
      <c r="O633" s="5" t="str">
        <f t="shared" si="21"/>
        <v/>
      </c>
    </row>
    <row r="634" spans="14:15">
      <c r="N634" s="5" t="str">
        <f t="shared" si="20"/>
        <v/>
      </c>
      <c r="O634" s="5" t="str">
        <f t="shared" si="21"/>
        <v/>
      </c>
    </row>
    <row r="635" spans="14:15">
      <c r="N635" s="5" t="str">
        <f t="shared" si="20"/>
        <v/>
      </c>
      <c r="O635" s="5" t="str">
        <f t="shared" si="21"/>
        <v/>
      </c>
    </row>
    <row r="636" spans="14:15">
      <c r="N636" s="5" t="str">
        <f t="shared" si="20"/>
        <v/>
      </c>
      <c r="O636" s="5" t="str">
        <f t="shared" si="21"/>
        <v/>
      </c>
    </row>
    <row r="637" spans="14:15">
      <c r="N637" s="5" t="str">
        <f t="shared" si="20"/>
        <v/>
      </c>
      <c r="O637" s="5" t="str">
        <f t="shared" si="21"/>
        <v/>
      </c>
    </row>
    <row r="638" spans="14:15">
      <c r="N638" s="5" t="str">
        <f t="shared" si="20"/>
        <v/>
      </c>
      <c r="O638" s="5" t="str">
        <f t="shared" si="21"/>
        <v/>
      </c>
    </row>
    <row r="639" spans="14:15">
      <c r="N639" s="5" t="str">
        <f t="shared" si="20"/>
        <v/>
      </c>
      <c r="O639" s="5" t="str">
        <f t="shared" si="21"/>
        <v/>
      </c>
    </row>
    <row r="640" spans="14:15">
      <c r="N640" s="5" t="str">
        <f t="shared" si="20"/>
        <v/>
      </c>
      <c r="O640" s="5" t="str">
        <f t="shared" si="21"/>
        <v/>
      </c>
    </row>
    <row r="641" spans="14:15">
      <c r="N641" s="5" t="str">
        <f t="shared" si="20"/>
        <v/>
      </c>
      <c r="O641" s="5" t="str">
        <f t="shared" si="21"/>
        <v/>
      </c>
    </row>
    <row r="642" spans="14:15">
      <c r="N642" s="5" t="str">
        <f t="shared" si="20"/>
        <v/>
      </c>
      <c r="O642" s="5" t="str">
        <f t="shared" si="21"/>
        <v/>
      </c>
    </row>
    <row r="643" spans="14:15">
      <c r="N643" s="5" t="str">
        <f t="shared" si="20"/>
        <v/>
      </c>
      <c r="O643" s="5" t="str">
        <f t="shared" si="21"/>
        <v/>
      </c>
    </row>
    <row r="644" spans="14:15">
      <c r="N644" s="5" t="str">
        <f t="shared" si="20"/>
        <v/>
      </c>
      <c r="O644" s="5" t="str">
        <f t="shared" si="21"/>
        <v/>
      </c>
    </row>
    <row r="645" spans="14:15">
      <c r="N645" s="5" t="str">
        <f t="shared" si="20"/>
        <v/>
      </c>
      <c r="O645" s="5" t="str">
        <f t="shared" si="21"/>
        <v/>
      </c>
    </row>
    <row r="646" spans="14:15">
      <c r="N646" s="5" t="str">
        <f t="shared" si="20"/>
        <v/>
      </c>
      <c r="O646" s="5" t="str">
        <f t="shared" si="21"/>
        <v/>
      </c>
    </row>
    <row r="647" spans="14:15">
      <c r="N647" s="5" t="str">
        <f t="shared" si="20"/>
        <v/>
      </c>
      <c r="O647" s="5" t="str">
        <f t="shared" si="21"/>
        <v/>
      </c>
    </row>
    <row r="648" spans="14:15">
      <c r="N648" s="5" t="str">
        <f t="shared" si="20"/>
        <v/>
      </c>
      <c r="O648" s="5" t="str">
        <f t="shared" si="21"/>
        <v/>
      </c>
    </row>
    <row r="649" spans="14:15">
      <c r="N649" s="5" t="str">
        <f t="shared" si="20"/>
        <v/>
      </c>
      <c r="O649" s="5" t="str">
        <f t="shared" si="21"/>
        <v/>
      </c>
    </row>
    <row r="650" spans="14:15">
      <c r="N650" s="5" t="str">
        <f t="shared" si="20"/>
        <v/>
      </c>
      <c r="O650" s="5" t="str">
        <f t="shared" si="21"/>
        <v/>
      </c>
    </row>
    <row r="651" spans="14:15">
      <c r="N651" s="5" t="str">
        <f t="shared" si="20"/>
        <v/>
      </c>
      <c r="O651" s="5" t="str">
        <f t="shared" si="21"/>
        <v/>
      </c>
    </row>
    <row r="652" spans="14:15">
      <c r="N652" s="5" t="str">
        <f t="shared" si="20"/>
        <v/>
      </c>
      <c r="O652" s="5" t="str">
        <f t="shared" si="21"/>
        <v/>
      </c>
    </row>
    <row r="653" spans="14:15">
      <c r="N653" s="5" t="str">
        <f t="shared" si="20"/>
        <v/>
      </c>
      <c r="O653" s="5" t="str">
        <f t="shared" si="21"/>
        <v/>
      </c>
    </row>
    <row r="654" spans="14:15">
      <c r="N654" s="5" t="str">
        <f t="shared" si="20"/>
        <v/>
      </c>
      <c r="O654" s="5" t="str">
        <f t="shared" si="21"/>
        <v/>
      </c>
    </row>
    <row r="655" spans="14:15">
      <c r="N655" s="5" t="str">
        <f t="shared" si="20"/>
        <v/>
      </c>
      <c r="O655" s="5" t="str">
        <f t="shared" si="21"/>
        <v/>
      </c>
    </row>
    <row r="656" spans="14:15">
      <c r="N656" s="5" t="str">
        <f t="shared" si="20"/>
        <v/>
      </c>
      <c r="O656" s="5" t="str">
        <f t="shared" si="21"/>
        <v/>
      </c>
    </row>
    <row r="657" spans="14:15">
      <c r="N657" s="5" t="str">
        <f t="shared" si="20"/>
        <v/>
      </c>
      <c r="O657" s="5" t="str">
        <f t="shared" si="21"/>
        <v/>
      </c>
    </row>
    <row r="658" spans="14:15">
      <c r="N658" s="5" t="str">
        <f t="shared" si="20"/>
        <v/>
      </c>
      <c r="O658" s="5" t="str">
        <f t="shared" si="21"/>
        <v/>
      </c>
    </row>
    <row r="659" spans="14:15">
      <c r="N659" s="5" t="str">
        <f t="shared" si="20"/>
        <v/>
      </c>
      <c r="O659" s="5" t="str">
        <f t="shared" si="21"/>
        <v/>
      </c>
    </row>
    <row r="660" spans="14:15">
      <c r="N660" s="5" t="str">
        <f t="shared" si="20"/>
        <v/>
      </c>
      <c r="O660" s="5" t="str">
        <f t="shared" si="21"/>
        <v/>
      </c>
    </row>
    <row r="661" spans="14:15">
      <c r="N661" s="5" t="str">
        <f t="shared" si="20"/>
        <v/>
      </c>
      <c r="O661" s="5" t="str">
        <f t="shared" si="21"/>
        <v/>
      </c>
    </row>
    <row r="662" spans="14:15">
      <c r="N662" s="5" t="str">
        <f t="shared" ref="N662:N725" si="22">IF(SUM(B662,D662,F662,H662,J662,L662)&gt;0,SUM(B662,D662,F662,H662,J662,L662),TRIM(" ") )</f>
        <v/>
      </c>
      <c r="O662" s="5" t="str">
        <f t="shared" ref="O662:O725" si="23">IF(SUM(C662,E662,G662,I662,K662,M662)&gt;0,SUM(C662,E662,G662,I662,K662,M662),TRIM(" ") )</f>
        <v/>
      </c>
    </row>
    <row r="663" spans="14:15">
      <c r="N663" s="5" t="str">
        <f t="shared" si="22"/>
        <v/>
      </c>
      <c r="O663" s="5" t="str">
        <f t="shared" si="23"/>
        <v/>
      </c>
    </row>
    <row r="664" spans="14:15">
      <c r="N664" s="5" t="str">
        <f t="shared" si="22"/>
        <v/>
      </c>
      <c r="O664" s="5" t="str">
        <f t="shared" si="23"/>
        <v/>
      </c>
    </row>
    <row r="665" spans="14:15">
      <c r="N665" s="5" t="str">
        <f t="shared" si="22"/>
        <v/>
      </c>
      <c r="O665" s="5" t="str">
        <f t="shared" si="23"/>
        <v/>
      </c>
    </row>
    <row r="666" spans="14:15">
      <c r="N666" s="5" t="str">
        <f t="shared" si="22"/>
        <v/>
      </c>
      <c r="O666" s="5" t="str">
        <f t="shared" si="23"/>
        <v/>
      </c>
    </row>
    <row r="667" spans="14:15">
      <c r="N667" s="5" t="str">
        <f t="shared" si="22"/>
        <v/>
      </c>
      <c r="O667" s="5" t="str">
        <f t="shared" si="23"/>
        <v/>
      </c>
    </row>
    <row r="668" spans="14:15">
      <c r="N668" s="5" t="str">
        <f t="shared" si="22"/>
        <v/>
      </c>
      <c r="O668" s="5" t="str">
        <f t="shared" si="23"/>
        <v/>
      </c>
    </row>
    <row r="669" spans="14:15">
      <c r="N669" s="5" t="str">
        <f t="shared" si="22"/>
        <v/>
      </c>
      <c r="O669" s="5" t="str">
        <f t="shared" si="23"/>
        <v/>
      </c>
    </row>
    <row r="670" spans="14:15">
      <c r="N670" s="5" t="str">
        <f t="shared" si="22"/>
        <v/>
      </c>
      <c r="O670" s="5" t="str">
        <f t="shared" si="23"/>
        <v/>
      </c>
    </row>
    <row r="671" spans="14:15">
      <c r="N671" s="5" t="str">
        <f t="shared" si="22"/>
        <v/>
      </c>
      <c r="O671" s="5" t="str">
        <f t="shared" si="23"/>
        <v/>
      </c>
    </row>
    <row r="672" spans="14:15">
      <c r="N672" s="5" t="str">
        <f t="shared" si="22"/>
        <v/>
      </c>
      <c r="O672" s="5" t="str">
        <f t="shared" si="23"/>
        <v/>
      </c>
    </row>
    <row r="673" spans="14:15">
      <c r="N673" s="5" t="str">
        <f t="shared" si="22"/>
        <v/>
      </c>
      <c r="O673" s="5" t="str">
        <f t="shared" si="23"/>
        <v/>
      </c>
    </row>
    <row r="674" spans="14:15">
      <c r="N674" s="5" t="str">
        <f t="shared" si="22"/>
        <v/>
      </c>
      <c r="O674" s="5" t="str">
        <f t="shared" si="23"/>
        <v/>
      </c>
    </row>
    <row r="675" spans="14:15">
      <c r="N675" s="5" t="str">
        <f t="shared" si="22"/>
        <v/>
      </c>
      <c r="O675" s="5" t="str">
        <f t="shared" si="23"/>
        <v/>
      </c>
    </row>
    <row r="676" spans="14:15">
      <c r="N676" s="5" t="str">
        <f t="shared" si="22"/>
        <v/>
      </c>
      <c r="O676" s="5" t="str">
        <f t="shared" si="23"/>
        <v/>
      </c>
    </row>
    <row r="677" spans="14:15">
      <c r="N677" s="5" t="str">
        <f t="shared" si="22"/>
        <v/>
      </c>
      <c r="O677" s="5" t="str">
        <f t="shared" si="23"/>
        <v/>
      </c>
    </row>
    <row r="678" spans="14:15">
      <c r="N678" s="5" t="str">
        <f t="shared" si="22"/>
        <v/>
      </c>
      <c r="O678" s="5" t="str">
        <f t="shared" si="23"/>
        <v/>
      </c>
    </row>
    <row r="679" spans="14:15">
      <c r="N679" s="5" t="str">
        <f t="shared" si="22"/>
        <v/>
      </c>
      <c r="O679" s="5" t="str">
        <f t="shared" si="23"/>
        <v/>
      </c>
    </row>
    <row r="680" spans="14:15">
      <c r="N680" s="5" t="str">
        <f t="shared" si="22"/>
        <v/>
      </c>
      <c r="O680" s="5" t="str">
        <f t="shared" si="23"/>
        <v/>
      </c>
    </row>
    <row r="681" spans="14:15">
      <c r="N681" s="5" t="str">
        <f t="shared" si="22"/>
        <v/>
      </c>
      <c r="O681" s="5" t="str">
        <f t="shared" si="23"/>
        <v/>
      </c>
    </row>
    <row r="682" spans="14:15">
      <c r="N682" s="5" t="str">
        <f t="shared" si="22"/>
        <v/>
      </c>
      <c r="O682" s="5" t="str">
        <f t="shared" si="23"/>
        <v/>
      </c>
    </row>
    <row r="683" spans="14:15">
      <c r="N683" s="5" t="str">
        <f t="shared" si="22"/>
        <v/>
      </c>
      <c r="O683" s="5" t="str">
        <f t="shared" si="23"/>
        <v/>
      </c>
    </row>
    <row r="684" spans="14:15">
      <c r="N684" s="5" t="str">
        <f t="shared" si="22"/>
        <v/>
      </c>
      <c r="O684" s="5" t="str">
        <f t="shared" si="23"/>
        <v/>
      </c>
    </row>
    <row r="685" spans="14:15">
      <c r="N685" s="5" t="str">
        <f t="shared" si="22"/>
        <v/>
      </c>
      <c r="O685" s="5" t="str">
        <f t="shared" si="23"/>
        <v/>
      </c>
    </row>
    <row r="686" spans="14:15">
      <c r="N686" s="5" t="str">
        <f t="shared" si="22"/>
        <v/>
      </c>
      <c r="O686" s="5" t="str">
        <f t="shared" si="23"/>
        <v/>
      </c>
    </row>
    <row r="687" spans="14:15">
      <c r="N687" s="5" t="str">
        <f t="shared" si="22"/>
        <v/>
      </c>
      <c r="O687" s="5" t="str">
        <f t="shared" si="23"/>
        <v/>
      </c>
    </row>
    <row r="688" spans="14:15">
      <c r="N688" s="5" t="str">
        <f t="shared" si="22"/>
        <v/>
      </c>
      <c r="O688" s="5" t="str">
        <f t="shared" si="23"/>
        <v/>
      </c>
    </row>
    <row r="689" spans="14:15">
      <c r="N689" s="5" t="str">
        <f t="shared" si="22"/>
        <v/>
      </c>
      <c r="O689" s="5" t="str">
        <f t="shared" si="23"/>
        <v/>
      </c>
    </row>
    <row r="690" spans="14:15">
      <c r="N690" s="5" t="str">
        <f t="shared" si="22"/>
        <v/>
      </c>
      <c r="O690" s="5" t="str">
        <f t="shared" si="23"/>
        <v/>
      </c>
    </row>
    <row r="691" spans="14:15">
      <c r="N691" s="5" t="str">
        <f t="shared" si="22"/>
        <v/>
      </c>
      <c r="O691" s="5" t="str">
        <f t="shared" si="23"/>
        <v/>
      </c>
    </row>
    <row r="692" spans="14:15">
      <c r="N692" s="5" t="str">
        <f t="shared" si="22"/>
        <v/>
      </c>
      <c r="O692" s="5" t="str">
        <f t="shared" si="23"/>
        <v/>
      </c>
    </row>
    <row r="693" spans="14:15">
      <c r="N693" s="5" t="str">
        <f t="shared" si="22"/>
        <v/>
      </c>
      <c r="O693" s="5" t="str">
        <f t="shared" si="23"/>
        <v/>
      </c>
    </row>
    <row r="694" spans="14:15">
      <c r="N694" s="5" t="str">
        <f t="shared" si="22"/>
        <v/>
      </c>
      <c r="O694" s="5" t="str">
        <f t="shared" si="23"/>
        <v/>
      </c>
    </row>
    <row r="695" spans="14:15">
      <c r="N695" s="5" t="str">
        <f t="shared" si="22"/>
        <v/>
      </c>
      <c r="O695" s="5" t="str">
        <f t="shared" si="23"/>
        <v/>
      </c>
    </row>
    <row r="696" spans="14:15">
      <c r="N696" s="5" t="str">
        <f t="shared" si="22"/>
        <v/>
      </c>
      <c r="O696" s="5" t="str">
        <f t="shared" si="23"/>
        <v/>
      </c>
    </row>
    <row r="697" spans="14:15">
      <c r="N697" s="5" t="str">
        <f t="shared" si="22"/>
        <v/>
      </c>
      <c r="O697" s="5" t="str">
        <f t="shared" si="23"/>
        <v/>
      </c>
    </row>
    <row r="698" spans="14:15">
      <c r="N698" s="5" t="str">
        <f t="shared" si="22"/>
        <v/>
      </c>
      <c r="O698" s="5" t="str">
        <f t="shared" si="23"/>
        <v/>
      </c>
    </row>
    <row r="699" spans="14:15">
      <c r="N699" s="5" t="str">
        <f t="shared" si="22"/>
        <v/>
      </c>
      <c r="O699" s="5" t="str">
        <f t="shared" si="23"/>
        <v/>
      </c>
    </row>
    <row r="700" spans="14:15">
      <c r="N700" s="5" t="str">
        <f t="shared" si="22"/>
        <v/>
      </c>
      <c r="O700" s="5" t="str">
        <f t="shared" si="23"/>
        <v/>
      </c>
    </row>
    <row r="701" spans="14:15">
      <c r="N701" s="5" t="str">
        <f t="shared" si="22"/>
        <v/>
      </c>
      <c r="O701" s="5" t="str">
        <f t="shared" si="23"/>
        <v/>
      </c>
    </row>
    <row r="702" spans="14:15">
      <c r="N702" s="5" t="str">
        <f t="shared" si="22"/>
        <v/>
      </c>
      <c r="O702" s="5" t="str">
        <f t="shared" si="23"/>
        <v/>
      </c>
    </row>
    <row r="703" spans="14:15">
      <c r="N703" s="5" t="str">
        <f t="shared" si="22"/>
        <v/>
      </c>
      <c r="O703" s="5" t="str">
        <f t="shared" si="23"/>
        <v/>
      </c>
    </row>
    <row r="704" spans="14:15">
      <c r="N704" s="5" t="str">
        <f t="shared" si="22"/>
        <v/>
      </c>
      <c r="O704" s="5" t="str">
        <f t="shared" si="23"/>
        <v/>
      </c>
    </row>
    <row r="705" spans="14:15">
      <c r="N705" s="5" t="str">
        <f t="shared" si="22"/>
        <v/>
      </c>
      <c r="O705" s="5" t="str">
        <f t="shared" si="23"/>
        <v/>
      </c>
    </row>
    <row r="706" spans="14:15">
      <c r="N706" s="5" t="str">
        <f t="shared" si="22"/>
        <v/>
      </c>
      <c r="O706" s="5" t="str">
        <f t="shared" si="23"/>
        <v/>
      </c>
    </row>
    <row r="707" spans="14:15">
      <c r="N707" s="5" t="str">
        <f t="shared" si="22"/>
        <v/>
      </c>
      <c r="O707" s="5" t="str">
        <f t="shared" si="23"/>
        <v/>
      </c>
    </row>
    <row r="708" spans="14:15">
      <c r="N708" s="5" t="str">
        <f t="shared" si="22"/>
        <v/>
      </c>
      <c r="O708" s="5" t="str">
        <f t="shared" si="23"/>
        <v/>
      </c>
    </row>
    <row r="709" spans="14:15">
      <c r="N709" s="5" t="str">
        <f t="shared" si="22"/>
        <v/>
      </c>
      <c r="O709" s="5" t="str">
        <f t="shared" si="23"/>
        <v/>
      </c>
    </row>
    <row r="710" spans="14:15">
      <c r="N710" s="5" t="str">
        <f t="shared" si="22"/>
        <v/>
      </c>
      <c r="O710" s="5" t="str">
        <f t="shared" si="23"/>
        <v/>
      </c>
    </row>
    <row r="711" spans="14:15">
      <c r="N711" s="5" t="str">
        <f t="shared" si="22"/>
        <v/>
      </c>
      <c r="O711" s="5" t="str">
        <f t="shared" si="23"/>
        <v/>
      </c>
    </row>
    <row r="712" spans="14:15">
      <c r="N712" s="5" t="str">
        <f t="shared" si="22"/>
        <v/>
      </c>
      <c r="O712" s="5" t="str">
        <f t="shared" si="23"/>
        <v/>
      </c>
    </row>
    <row r="713" spans="14:15">
      <c r="N713" s="5" t="str">
        <f t="shared" si="22"/>
        <v/>
      </c>
      <c r="O713" s="5" t="str">
        <f t="shared" si="23"/>
        <v/>
      </c>
    </row>
    <row r="714" spans="14:15">
      <c r="N714" s="5" t="str">
        <f t="shared" si="22"/>
        <v/>
      </c>
      <c r="O714" s="5" t="str">
        <f t="shared" si="23"/>
        <v/>
      </c>
    </row>
    <row r="715" spans="14:15">
      <c r="N715" s="5" t="str">
        <f t="shared" si="22"/>
        <v/>
      </c>
      <c r="O715" s="5" t="str">
        <f t="shared" si="23"/>
        <v/>
      </c>
    </row>
    <row r="716" spans="14:15">
      <c r="N716" s="5" t="str">
        <f t="shared" si="22"/>
        <v/>
      </c>
      <c r="O716" s="5" t="str">
        <f t="shared" si="23"/>
        <v/>
      </c>
    </row>
    <row r="717" spans="14:15">
      <c r="N717" s="5" t="str">
        <f t="shared" si="22"/>
        <v/>
      </c>
      <c r="O717" s="5" t="str">
        <f t="shared" si="23"/>
        <v/>
      </c>
    </row>
    <row r="718" spans="14:15">
      <c r="N718" s="5" t="str">
        <f t="shared" si="22"/>
        <v/>
      </c>
      <c r="O718" s="5" t="str">
        <f t="shared" si="23"/>
        <v/>
      </c>
    </row>
    <row r="719" spans="14:15">
      <c r="N719" s="5" t="str">
        <f t="shared" si="22"/>
        <v/>
      </c>
      <c r="O719" s="5" t="str">
        <f t="shared" si="23"/>
        <v/>
      </c>
    </row>
    <row r="720" spans="14:15">
      <c r="N720" s="5" t="str">
        <f t="shared" si="22"/>
        <v/>
      </c>
      <c r="O720" s="5" t="str">
        <f t="shared" si="23"/>
        <v/>
      </c>
    </row>
    <row r="721" spans="14:15">
      <c r="N721" s="5" t="str">
        <f t="shared" si="22"/>
        <v/>
      </c>
      <c r="O721" s="5" t="str">
        <f t="shared" si="23"/>
        <v/>
      </c>
    </row>
    <row r="722" spans="14:15">
      <c r="N722" s="5" t="str">
        <f t="shared" si="22"/>
        <v/>
      </c>
      <c r="O722" s="5" t="str">
        <f t="shared" si="23"/>
        <v/>
      </c>
    </row>
    <row r="723" spans="14:15">
      <c r="N723" s="5" t="str">
        <f t="shared" si="22"/>
        <v/>
      </c>
      <c r="O723" s="5" t="str">
        <f t="shared" si="23"/>
        <v/>
      </c>
    </row>
    <row r="724" spans="14:15">
      <c r="N724" s="5" t="str">
        <f t="shared" si="22"/>
        <v/>
      </c>
      <c r="O724" s="5" t="str">
        <f t="shared" si="23"/>
        <v/>
      </c>
    </row>
    <row r="725" spans="14:15">
      <c r="N725" s="5" t="str">
        <f t="shared" si="22"/>
        <v/>
      </c>
      <c r="O725" s="5" t="str">
        <f t="shared" si="23"/>
        <v/>
      </c>
    </row>
    <row r="726" spans="14:15">
      <c r="N726" s="5" t="str">
        <f t="shared" ref="N726:N789" si="24">IF(SUM(B726,D726,F726,H726,J726,L726)&gt;0,SUM(B726,D726,F726,H726,J726,L726),TRIM(" ") )</f>
        <v/>
      </c>
      <c r="O726" s="5" t="str">
        <f t="shared" ref="O726:O789" si="25">IF(SUM(C726,E726,G726,I726,K726,M726)&gt;0,SUM(C726,E726,G726,I726,K726,M726),TRIM(" ") )</f>
        <v/>
      </c>
    </row>
    <row r="727" spans="14:15">
      <c r="N727" s="5" t="str">
        <f t="shared" si="24"/>
        <v/>
      </c>
      <c r="O727" s="5" t="str">
        <f t="shared" si="25"/>
        <v/>
      </c>
    </row>
    <row r="728" spans="14:15">
      <c r="N728" s="5" t="str">
        <f t="shared" si="24"/>
        <v/>
      </c>
      <c r="O728" s="5" t="str">
        <f t="shared" si="25"/>
        <v/>
      </c>
    </row>
    <row r="729" spans="14:15">
      <c r="N729" s="5" t="str">
        <f t="shared" si="24"/>
        <v/>
      </c>
      <c r="O729" s="5" t="str">
        <f t="shared" si="25"/>
        <v/>
      </c>
    </row>
    <row r="730" spans="14:15">
      <c r="N730" s="5" t="str">
        <f t="shared" si="24"/>
        <v/>
      </c>
      <c r="O730" s="5" t="str">
        <f t="shared" si="25"/>
        <v/>
      </c>
    </row>
    <row r="731" spans="14:15">
      <c r="N731" s="5" t="str">
        <f t="shared" si="24"/>
        <v/>
      </c>
      <c r="O731" s="5" t="str">
        <f t="shared" si="25"/>
        <v/>
      </c>
    </row>
    <row r="732" spans="14:15">
      <c r="N732" s="5" t="str">
        <f t="shared" si="24"/>
        <v/>
      </c>
      <c r="O732" s="5" t="str">
        <f t="shared" si="25"/>
        <v/>
      </c>
    </row>
    <row r="733" spans="14:15">
      <c r="N733" s="5" t="str">
        <f t="shared" si="24"/>
        <v/>
      </c>
      <c r="O733" s="5" t="str">
        <f t="shared" si="25"/>
        <v/>
      </c>
    </row>
    <row r="734" spans="14:15">
      <c r="N734" s="5" t="str">
        <f t="shared" si="24"/>
        <v/>
      </c>
      <c r="O734" s="5" t="str">
        <f t="shared" si="25"/>
        <v/>
      </c>
    </row>
    <row r="735" spans="14:15">
      <c r="N735" s="5" t="str">
        <f t="shared" si="24"/>
        <v/>
      </c>
      <c r="O735" s="5" t="str">
        <f t="shared" si="25"/>
        <v/>
      </c>
    </row>
    <row r="736" spans="14:15">
      <c r="N736" s="5" t="str">
        <f t="shared" si="24"/>
        <v/>
      </c>
      <c r="O736" s="5" t="str">
        <f t="shared" si="25"/>
        <v/>
      </c>
    </row>
    <row r="737" spans="14:15">
      <c r="N737" s="5" t="str">
        <f t="shared" si="24"/>
        <v/>
      </c>
      <c r="O737" s="5" t="str">
        <f t="shared" si="25"/>
        <v/>
      </c>
    </row>
    <row r="738" spans="14:15">
      <c r="N738" s="5" t="str">
        <f t="shared" si="24"/>
        <v/>
      </c>
      <c r="O738" s="5" t="str">
        <f t="shared" si="25"/>
        <v/>
      </c>
    </row>
    <row r="739" spans="14:15">
      <c r="N739" s="5" t="str">
        <f t="shared" si="24"/>
        <v/>
      </c>
      <c r="O739" s="5" t="str">
        <f t="shared" si="25"/>
        <v/>
      </c>
    </row>
    <row r="740" spans="14:15">
      <c r="N740" s="5" t="str">
        <f t="shared" si="24"/>
        <v/>
      </c>
      <c r="O740" s="5" t="str">
        <f t="shared" si="25"/>
        <v/>
      </c>
    </row>
    <row r="741" spans="14:15">
      <c r="N741" s="5" t="str">
        <f t="shared" si="24"/>
        <v/>
      </c>
      <c r="O741" s="5" t="str">
        <f t="shared" si="25"/>
        <v/>
      </c>
    </row>
    <row r="742" spans="14:15">
      <c r="N742" s="5" t="str">
        <f t="shared" si="24"/>
        <v/>
      </c>
      <c r="O742" s="5" t="str">
        <f t="shared" si="25"/>
        <v/>
      </c>
    </row>
    <row r="743" spans="14:15">
      <c r="N743" s="5" t="str">
        <f t="shared" si="24"/>
        <v/>
      </c>
      <c r="O743" s="5" t="str">
        <f t="shared" si="25"/>
        <v/>
      </c>
    </row>
    <row r="744" spans="14:15">
      <c r="N744" s="5" t="str">
        <f t="shared" si="24"/>
        <v/>
      </c>
      <c r="O744" s="5" t="str">
        <f t="shared" si="25"/>
        <v/>
      </c>
    </row>
    <row r="745" spans="14:15">
      <c r="N745" s="5" t="str">
        <f t="shared" si="24"/>
        <v/>
      </c>
      <c r="O745" s="5" t="str">
        <f t="shared" si="25"/>
        <v/>
      </c>
    </row>
    <row r="746" spans="14:15">
      <c r="N746" s="5" t="str">
        <f t="shared" si="24"/>
        <v/>
      </c>
      <c r="O746" s="5" t="str">
        <f t="shared" si="25"/>
        <v/>
      </c>
    </row>
    <row r="747" spans="14:15">
      <c r="N747" s="5" t="str">
        <f t="shared" si="24"/>
        <v/>
      </c>
      <c r="O747" s="5" t="str">
        <f t="shared" si="25"/>
        <v/>
      </c>
    </row>
    <row r="748" spans="14:15">
      <c r="N748" s="5" t="str">
        <f t="shared" si="24"/>
        <v/>
      </c>
      <c r="O748" s="5" t="str">
        <f t="shared" si="25"/>
        <v/>
      </c>
    </row>
    <row r="749" spans="14:15">
      <c r="N749" s="5" t="str">
        <f t="shared" si="24"/>
        <v/>
      </c>
      <c r="O749" s="5" t="str">
        <f t="shared" si="25"/>
        <v/>
      </c>
    </row>
    <row r="750" spans="14:15">
      <c r="N750" s="5" t="str">
        <f t="shared" si="24"/>
        <v/>
      </c>
      <c r="O750" s="5" t="str">
        <f t="shared" si="25"/>
        <v/>
      </c>
    </row>
    <row r="751" spans="14:15">
      <c r="N751" s="5" t="str">
        <f t="shared" si="24"/>
        <v/>
      </c>
      <c r="O751" s="5" t="str">
        <f t="shared" si="25"/>
        <v/>
      </c>
    </row>
    <row r="752" spans="14:15">
      <c r="N752" s="5" t="str">
        <f t="shared" si="24"/>
        <v/>
      </c>
      <c r="O752" s="5" t="str">
        <f t="shared" si="25"/>
        <v/>
      </c>
    </row>
    <row r="753" spans="14:15">
      <c r="N753" s="5" t="str">
        <f t="shared" si="24"/>
        <v/>
      </c>
      <c r="O753" s="5" t="str">
        <f t="shared" si="25"/>
        <v/>
      </c>
    </row>
    <row r="754" spans="14:15">
      <c r="N754" s="5" t="str">
        <f t="shared" si="24"/>
        <v/>
      </c>
      <c r="O754" s="5" t="str">
        <f t="shared" si="25"/>
        <v/>
      </c>
    </row>
    <row r="755" spans="14:15">
      <c r="N755" s="5" t="str">
        <f t="shared" si="24"/>
        <v/>
      </c>
      <c r="O755" s="5" t="str">
        <f t="shared" si="25"/>
        <v/>
      </c>
    </row>
    <row r="756" spans="14:15">
      <c r="N756" s="5" t="str">
        <f t="shared" si="24"/>
        <v/>
      </c>
      <c r="O756" s="5" t="str">
        <f t="shared" si="25"/>
        <v/>
      </c>
    </row>
    <row r="757" spans="14:15">
      <c r="N757" s="5" t="str">
        <f t="shared" si="24"/>
        <v/>
      </c>
      <c r="O757" s="5" t="str">
        <f t="shared" si="25"/>
        <v/>
      </c>
    </row>
    <row r="758" spans="14:15">
      <c r="N758" s="5" t="str">
        <f t="shared" si="24"/>
        <v/>
      </c>
      <c r="O758" s="5" t="str">
        <f t="shared" si="25"/>
        <v/>
      </c>
    </row>
    <row r="759" spans="14:15">
      <c r="N759" s="5" t="str">
        <f t="shared" si="24"/>
        <v/>
      </c>
      <c r="O759" s="5" t="str">
        <f t="shared" si="25"/>
        <v/>
      </c>
    </row>
    <row r="760" spans="14:15">
      <c r="N760" s="5" t="str">
        <f t="shared" si="24"/>
        <v/>
      </c>
      <c r="O760" s="5" t="str">
        <f t="shared" si="25"/>
        <v/>
      </c>
    </row>
    <row r="761" spans="14:15">
      <c r="N761" s="5" t="str">
        <f t="shared" si="24"/>
        <v/>
      </c>
      <c r="O761" s="5" t="str">
        <f t="shared" si="25"/>
        <v/>
      </c>
    </row>
    <row r="762" spans="14:15">
      <c r="N762" s="5" t="str">
        <f t="shared" si="24"/>
        <v/>
      </c>
      <c r="O762" s="5" t="str">
        <f t="shared" si="25"/>
        <v/>
      </c>
    </row>
    <row r="763" spans="14:15">
      <c r="N763" s="5" t="str">
        <f t="shared" si="24"/>
        <v/>
      </c>
      <c r="O763" s="5" t="str">
        <f t="shared" si="25"/>
        <v/>
      </c>
    </row>
    <row r="764" spans="14:15">
      <c r="N764" s="5" t="str">
        <f t="shared" si="24"/>
        <v/>
      </c>
      <c r="O764" s="5" t="str">
        <f t="shared" si="25"/>
        <v/>
      </c>
    </row>
    <row r="765" spans="14:15">
      <c r="N765" s="5" t="str">
        <f t="shared" si="24"/>
        <v/>
      </c>
      <c r="O765" s="5" t="str">
        <f t="shared" si="25"/>
        <v/>
      </c>
    </row>
    <row r="766" spans="14:15">
      <c r="N766" s="5" t="str">
        <f t="shared" si="24"/>
        <v/>
      </c>
      <c r="O766" s="5" t="str">
        <f t="shared" si="25"/>
        <v/>
      </c>
    </row>
    <row r="767" spans="14:15">
      <c r="N767" s="5" t="str">
        <f t="shared" si="24"/>
        <v/>
      </c>
      <c r="O767" s="5" t="str">
        <f t="shared" si="25"/>
        <v/>
      </c>
    </row>
    <row r="768" spans="14:15">
      <c r="N768" s="5" t="str">
        <f t="shared" si="24"/>
        <v/>
      </c>
      <c r="O768" s="5" t="str">
        <f t="shared" si="25"/>
        <v/>
      </c>
    </row>
    <row r="769" spans="14:15">
      <c r="N769" s="5" t="str">
        <f t="shared" si="24"/>
        <v/>
      </c>
      <c r="O769" s="5" t="str">
        <f t="shared" si="25"/>
        <v/>
      </c>
    </row>
    <row r="770" spans="14:15">
      <c r="N770" s="5" t="str">
        <f t="shared" si="24"/>
        <v/>
      </c>
      <c r="O770" s="5" t="str">
        <f t="shared" si="25"/>
        <v/>
      </c>
    </row>
    <row r="771" spans="14:15">
      <c r="N771" s="5" t="str">
        <f t="shared" si="24"/>
        <v/>
      </c>
      <c r="O771" s="5" t="str">
        <f t="shared" si="25"/>
        <v/>
      </c>
    </row>
    <row r="772" spans="14:15">
      <c r="N772" s="5" t="str">
        <f t="shared" si="24"/>
        <v/>
      </c>
      <c r="O772" s="5" t="str">
        <f t="shared" si="25"/>
        <v/>
      </c>
    </row>
    <row r="773" spans="14:15">
      <c r="N773" s="5" t="str">
        <f t="shared" si="24"/>
        <v/>
      </c>
      <c r="O773" s="5" t="str">
        <f t="shared" si="25"/>
        <v/>
      </c>
    </row>
    <row r="774" spans="14:15">
      <c r="N774" s="5" t="str">
        <f t="shared" si="24"/>
        <v/>
      </c>
      <c r="O774" s="5" t="str">
        <f t="shared" si="25"/>
        <v/>
      </c>
    </row>
    <row r="775" spans="14:15">
      <c r="N775" s="5" t="str">
        <f t="shared" si="24"/>
        <v/>
      </c>
      <c r="O775" s="5" t="str">
        <f t="shared" si="25"/>
        <v/>
      </c>
    </row>
    <row r="776" spans="14:15">
      <c r="N776" s="5" t="str">
        <f t="shared" si="24"/>
        <v/>
      </c>
      <c r="O776" s="5" t="str">
        <f t="shared" si="25"/>
        <v/>
      </c>
    </row>
    <row r="777" spans="14:15">
      <c r="N777" s="5" t="str">
        <f t="shared" si="24"/>
        <v/>
      </c>
      <c r="O777" s="5" t="str">
        <f t="shared" si="25"/>
        <v/>
      </c>
    </row>
    <row r="778" spans="14:15">
      <c r="N778" s="5" t="str">
        <f t="shared" si="24"/>
        <v/>
      </c>
      <c r="O778" s="5" t="str">
        <f t="shared" si="25"/>
        <v/>
      </c>
    </row>
    <row r="779" spans="14:15">
      <c r="N779" s="5" t="str">
        <f t="shared" si="24"/>
        <v/>
      </c>
      <c r="O779" s="5" t="str">
        <f t="shared" si="25"/>
        <v/>
      </c>
    </row>
    <row r="780" spans="14:15">
      <c r="N780" s="5" t="str">
        <f t="shared" si="24"/>
        <v/>
      </c>
      <c r="O780" s="5" t="str">
        <f t="shared" si="25"/>
        <v/>
      </c>
    </row>
    <row r="781" spans="14:15">
      <c r="N781" s="5" t="str">
        <f t="shared" si="24"/>
        <v/>
      </c>
      <c r="O781" s="5" t="str">
        <f t="shared" si="25"/>
        <v/>
      </c>
    </row>
    <row r="782" spans="14:15">
      <c r="N782" s="5" t="str">
        <f t="shared" si="24"/>
        <v/>
      </c>
      <c r="O782" s="5" t="str">
        <f t="shared" si="25"/>
        <v/>
      </c>
    </row>
    <row r="783" spans="14:15">
      <c r="N783" s="5" t="str">
        <f t="shared" si="24"/>
        <v/>
      </c>
      <c r="O783" s="5" t="str">
        <f t="shared" si="25"/>
        <v/>
      </c>
    </row>
    <row r="784" spans="14:15">
      <c r="N784" s="5" t="str">
        <f t="shared" si="24"/>
        <v/>
      </c>
      <c r="O784" s="5" t="str">
        <f t="shared" si="25"/>
        <v/>
      </c>
    </row>
    <row r="785" spans="14:15">
      <c r="N785" s="5" t="str">
        <f t="shared" si="24"/>
        <v/>
      </c>
      <c r="O785" s="5" t="str">
        <f t="shared" si="25"/>
        <v/>
      </c>
    </row>
    <row r="786" spans="14:15">
      <c r="N786" s="5" t="str">
        <f t="shared" si="24"/>
        <v/>
      </c>
      <c r="O786" s="5" t="str">
        <f t="shared" si="25"/>
        <v/>
      </c>
    </row>
    <row r="787" spans="14:15">
      <c r="N787" s="5" t="str">
        <f t="shared" si="24"/>
        <v/>
      </c>
      <c r="O787" s="5" t="str">
        <f t="shared" si="25"/>
        <v/>
      </c>
    </row>
    <row r="788" spans="14:15">
      <c r="N788" s="5" t="str">
        <f t="shared" si="24"/>
        <v/>
      </c>
      <c r="O788" s="5" t="str">
        <f t="shared" si="25"/>
        <v/>
      </c>
    </row>
    <row r="789" spans="14:15">
      <c r="N789" s="5" t="str">
        <f t="shared" si="24"/>
        <v/>
      </c>
      <c r="O789" s="5" t="str">
        <f t="shared" si="25"/>
        <v/>
      </c>
    </row>
    <row r="790" spans="14:15">
      <c r="N790" s="5" t="str">
        <f t="shared" ref="N790:N853" si="26">IF(SUM(B790,D790,F790,H790,J790,L790)&gt;0,SUM(B790,D790,F790,H790,J790,L790),TRIM(" ") )</f>
        <v/>
      </c>
      <c r="O790" s="5" t="str">
        <f t="shared" ref="O790:O853" si="27">IF(SUM(C790,E790,G790,I790,K790,M790)&gt;0,SUM(C790,E790,G790,I790,K790,M790),TRIM(" ") )</f>
        <v/>
      </c>
    </row>
    <row r="791" spans="14:15">
      <c r="N791" s="5" t="str">
        <f t="shared" si="26"/>
        <v/>
      </c>
      <c r="O791" s="5" t="str">
        <f t="shared" si="27"/>
        <v/>
      </c>
    </row>
    <row r="792" spans="14:15">
      <c r="N792" s="5" t="str">
        <f t="shared" si="26"/>
        <v/>
      </c>
      <c r="O792" s="5" t="str">
        <f t="shared" si="27"/>
        <v/>
      </c>
    </row>
    <row r="793" spans="14:15">
      <c r="N793" s="5" t="str">
        <f t="shared" si="26"/>
        <v/>
      </c>
      <c r="O793" s="5" t="str">
        <f t="shared" si="27"/>
        <v/>
      </c>
    </row>
    <row r="794" spans="14:15">
      <c r="N794" s="5" t="str">
        <f t="shared" si="26"/>
        <v/>
      </c>
      <c r="O794" s="5" t="str">
        <f t="shared" si="27"/>
        <v/>
      </c>
    </row>
    <row r="795" spans="14:15">
      <c r="N795" s="5" t="str">
        <f t="shared" si="26"/>
        <v/>
      </c>
      <c r="O795" s="5" t="str">
        <f t="shared" si="27"/>
        <v/>
      </c>
    </row>
    <row r="796" spans="14:15">
      <c r="N796" s="5" t="str">
        <f t="shared" si="26"/>
        <v/>
      </c>
      <c r="O796" s="5" t="str">
        <f t="shared" si="27"/>
        <v/>
      </c>
    </row>
    <row r="797" spans="14:15">
      <c r="N797" s="5" t="str">
        <f t="shared" si="26"/>
        <v/>
      </c>
      <c r="O797" s="5" t="str">
        <f t="shared" si="27"/>
        <v/>
      </c>
    </row>
    <row r="798" spans="14:15">
      <c r="N798" s="5" t="str">
        <f t="shared" si="26"/>
        <v/>
      </c>
      <c r="O798" s="5" t="str">
        <f t="shared" si="27"/>
        <v/>
      </c>
    </row>
    <row r="799" spans="14:15">
      <c r="N799" s="5" t="str">
        <f t="shared" si="26"/>
        <v/>
      </c>
      <c r="O799" s="5" t="str">
        <f t="shared" si="27"/>
        <v/>
      </c>
    </row>
    <row r="800" spans="14:15">
      <c r="N800" s="5" t="str">
        <f t="shared" si="26"/>
        <v/>
      </c>
      <c r="O800" s="5" t="str">
        <f t="shared" si="27"/>
        <v/>
      </c>
    </row>
    <row r="801" spans="14:15">
      <c r="N801" s="5" t="str">
        <f t="shared" si="26"/>
        <v/>
      </c>
      <c r="O801" s="5" t="str">
        <f t="shared" si="27"/>
        <v/>
      </c>
    </row>
    <row r="802" spans="14:15">
      <c r="N802" s="5" t="str">
        <f t="shared" si="26"/>
        <v/>
      </c>
      <c r="O802" s="5" t="str">
        <f t="shared" si="27"/>
        <v/>
      </c>
    </row>
    <row r="803" spans="14:15">
      <c r="N803" s="5" t="str">
        <f t="shared" si="26"/>
        <v/>
      </c>
      <c r="O803" s="5" t="str">
        <f t="shared" si="27"/>
        <v/>
      </c>
    </row>
    <row r="804" spans="14:15">
      <c r="N804" s="5" t="str">
        <f t="shared" si="26"/>
        <v/>
      </c>
      <c r="O804" s="5" t="str">
        <f t="shared" si="27"/>
        <v/>
      </c>
    </row>
    <row r="805" spans="14:15">
      <c r="N805" s="5" t="str">
        <f t="shared" si="26"/>
        <v/>
      </c>
      <c r="O805" s="5" t="str">
        <f t="shared" si="27"/>
        <v/>
      </c>
    </row>
    <row r="806" spans="14:15">
      <c r="N806" s="5" t="str">
        <f t="shared" si="26"/>
        <v/>
      </c>
      <c r="O806" s="5" t="str">
        <f t="shared" si="27"/>
        <v/>
      </c>
    </row>
    <row r="807" spans="14:15">
      <c r="N807" s="5" t="str">
        <f t="shared" si="26"/>
        <v/>
      </c>
      <c r="O807" s="5" t="str">
        <f t="shared" si="27"/>
        <v/>
      </c>
    </row>
    <row r="808" spans="14:15">
      <c r="N808" s="5" t="str">
        <f t="shared" si="26"/>
        <v/>
      </c>
      <c r="O808" s="5" t="str">
        <f t="shared" si="27"/>
        <v/>
      </c>
    </row>
    <row r="809" spans="14:15">
      <c r="N809" s="5" t="str">
        <f t="shared" si="26"/>
        <v/>
      </c>
      <c r="O809" s="5" t="str">
        <f t="shared" si="27"/>
        <v/>
      </c>
    </row>
    <row r="810" spans="14:15">
      <c r="N810" s="5" t="str">
        <f t="shared" si="26"/>
        <v/>
      </c>
      <c r="O810" s="5" t="str">
        <f t="shared" si="27"/>
        <v/>
      </c>
    </row>
    <row r="811" spans="14:15">
      <c r="N811" s="5" t="str">
        <f t="shared" si="26"/>
        <v/>
      </c>
      <c r="O811" s="5" t="str">
        <f t="shared" si="27"/>
        <v/>
      </c>
    </row>
    <row r="812" spans="14:15">
      <c r="N812" s="5" t="str">
        <f t="shared" si="26"/>
        <v/>
      </c>
      <c r="O812" s="5" t="str">
        <f t="shared" si="27"/>
        <v/>
      </c>
    </row>
    <row r="813" spans="14:15">
      <c r="N813" s="5" t="str">
        <f t="shared" si="26"/>
        <v/>
      </c>
      <c r="O813" s="5" t="str">
        <f t="shared" si="27"/>
        <v/>
      </c>
    </row>
    <row r="814" spans="14:15">
      <c r="N814" s="5" t="str">
        <f t="shared" si="26"/>
        <v/>
      </c>
      <c r="O814" s="5" t="str">
        <f t="shared" si="27"/>
        <v/>
      </c>
    </row>
    <row r="815" spans="14:15">
      <c r="N815" s="5" t="str">
        <f t="shared" si="26"/>
        <v/>
      </c>
      <c r="O815" s="5" t="str">
        <f t="shared" si="27"/>
        <v/>
      </c>
    </row>
    <row r="816" spans="14:15">
      <c r="N816" s="5" t="str">
        <f t="shared" si="26"/>
        <v/>
      </c>
      <c r="O816" s="5" t="str">
        <f t="shared" si="27"/>
        <v/>
      </c>
    </row>
    <row r="817" spans="14:15">
      <c r="N817" s="5" t="str">
        <f t="shared" si="26"/>
        <v/>
      </c>
      <c r="O817" s="5" t="str">
        <f t="shared" si="27"/>
        <v/>
      </c>
    </row>
    <row r="818" spans="14:15">
      <c r="N818" s="5" t="str">
        <f t="shared" si="26"/>
        <v/>
      </c>
      <c r="O818" s="5" t="str">
        <f t="shared" si="27"/>
        <v/>
      </c>
    </row>
    <row r="819" spans="14:15">
      <c r="N819" s="5" t="str">
        <f t="shared" si="26"/>
        <v/>
      </c>
      <c r="O819" s="5" t="str">
        <f t="shared" si="27"/>
        <v/>
      </c>
    </row>
    <row r="820" spans="14:15">
      <c r="N820" s="5" t="str">
        <f t="shared" si="26"/>
        <v/>
      </c>
      <c r="O820" s="5" t="str">
        <f t="shared" si="27"/>
        <v/>
      </c>
    </row>
    <row r="821" spans="14:15">
      <c r="N821" s="5" t="str">
        <f t="shared" si="26"/>
        <v/>
      </c>
      <c r="O821" s="5" t="str">
        <f t="shared" si="27"/>
        <v/>
      </c>
    </row>
    <row r="822" spans="14:15">
      <c r="N822" s="5" t="str">
        <f t="shared" si="26"/>
        <v/>
      </c>
      <c r="O822" s="5" t="str">
        <f t="shared" si="27"/>
        <v/>
      </c>
    </row>
    <row r="823" spans="14:15">
      <c r="N823" s="5" t="str">
        <f t="shared" si="26"/>
        <v/>
      </c>
      <c r="O823" s="5" t="str">
        <f t="shared" si="27"/>
        <v/>
      </c>
    </row>
    <row r="824" spans="14:15">
      <c r="N824" s="5" t="str">
        <f t="shared" si="26"/>
        <v/>
      </c>
      <c r="O824" s="5" t="str">
        <f t="shared" si="27"/>
        <v/>
      </c>
    </row>
    <row r="825" spans="14:15">
      <c r="N825" s="5" t="str">
        <f t="shared" si="26"/>
        <v/>
      </c>
      <c r="O825" s="5" t="str">
        <f t="shared" si="27"/>
        <v/>
      </c>
    </row>
    <row r="826" spans="14:15">
      <c r="N826" s="5" t="str">
        <f t="shared" si="26"/>
        <v/>
      </c>
      <c r="O826" s="5" t="str">
        <f t="shared" si="27"/>
        <v/>
      </c>
    </row>
    <row r="827" spans="14:15">
      <c r="N827" s="5" t="str">
        <f t="shared" si="26"/>
        <v/>
      </c>
      <c r="O827" s="5" t="str">
        <f t="shared" si="27"/>
        <v/>
      </c>
    </row>
    <row r="828" spans="14:15">
      <c r="N828" s="5" t="str">
        <f t="shared" si="26"/>
        <v/>
      </c>
      <c r="O828" s="5" t="str">
        <f t="shared" si="27"/>
        <v/>
      </c>
    </row>
    <row r="829" spans="14:15">
      <c r="N829" s="5" t="str">
        <f t="shared" si="26"/>
        <v/>
      </c>
      <c r="O829" s="5" t="str">
        <f t="shared" si="27"/>
        <v/>
      </c>
    </row>
    <row r="830" spans="14:15">
      <c r="N830" s="5" t="str">
        <f t="shared" si="26"/>
        <v/>
      </c>
      <c r="O830" s="5" t="str">
        <f t="shared" si="27"/>
        <v/>
      </c>
    </row>
    <row r="831" spans="14:15">
      <c r="N831" s="5" t="str">
        <f t="shared" si="26"/>
        <v/>
      </c>
      <c r="O831" s="5" t="str">
        <f t="shared" si="27"/>
        <v/>
      </c>
    </row>
    <row r="832" spans="14:15">
      <c r="N832" s="5" t="str">
        <f t="shared" si="26"/>
        <v/>
      </c>
      <c r="O832" s="5" t="str">
        <f t="shared" si="27"/>
        <v/>
      </c>
    </row>
    <row r="833" spans="14:15">
      <c r="N833" s="5" t="str">
        <f t="shared" si="26"/>
        <v/>
      </c>
      <c r="O833" s="5" t="str">
        <f t="shared" si="27"/>
        <v/>
      </c>
    </row>
    <row r="834" spans="14:15">
      <c r="N834" s="5" t="str">
        <f t="shared" si="26"/>
        <v/>
      </c>
      <c r="O834" s="5" t="str">
        <f t="shared" si="27"/>
        <v/>
      </c>
    </row>
    <row r="835" spans="14:15">
      <c r="N835" s="5" t="str">
        <f t="shared" si="26"/>
        <v/>
      </c>
      <c r="O835" s="5" t="str">
        <f t="shared" si="27"/>
        <v/>
      </c>
    </row>
    <row r="836" spans="14:15">
      <c r="N836" s="5" t="str">
        <f t="shared" si="26"/>
        <v/>
      </c>
      <c r="O836" s="5" t="str">
        <f t="shared" si="27"/>
        <v/>
      </c>
    </row>
    <row r="837" spans="14:15">
      <c r="N837" s="5" t="str">
        <f t="shared" si="26"/>
        <v/>
      </c>
      <c r="O837" s="5" t="str">
        <f t="shared" si="27"/>
        <v/>
      </c>
    </row>
    <row r="838" spans="14:15">
      <c r="N838" s="5" t="str">
        <f t="shared" si="26"/>
        <v/>
      </c>
      <c r="O838" s="5" t="str">
        <f t="shared" si="27"/>
        <v/>
      </c>
    </row>
    <row r="839" spans="14:15">
      <c r="N839" s="5" t="str">
        <f t="shared" si="26"/>
        <v/>
      </c>
      <c r="O839" s="5" t="str">
        <f t="shared" si="27"/>
        <v/>
      </c>
    </row>
    <row r="840" spans="14:15">
      <c r="N840" s="5" t="str">
        <f t="shared" si="26"/>
        <v/>
      </c>
      <c r="O840" s="5" t="str">
        <f t="shared" si="27"/>
        <v/>
      </c>
    </row>
    <row r="841" spans="14:15">
      <c r="N841" s="5" t="str">
        <f t="shared" si="26"/>
        <v/>
      </c>
      <c r="O841" s="5" t="str">
        <f t="shared" si="27"/>
        <v/>
      </c>
    </row>
    <row r="842" spans="14:15">
      <c r="N842" s="5" t="str">
        <f t="shared" si="26"/>
        <v/>
      </c>
      <c r="O842" s="5" t="str">
        <f t="shared" si="27"/>
        <v/>
      </c>
    </row>
    <row r="843" spans="14:15">
      <c r="N843" s="5" t="str">
        <f t="shared" si="26"/>
        <v/>
      </c>
      <c r="O843" s="5" t="str">
        <f t="shared" si="27"/>
        <v/>
      </c>
    </row>
    <row r="844" spans="14:15">
      <c r="N844" s="5" t="str">
        <f t="shared" si="26"/>
        <v/>
      </c>
      <c r="O844" s="5" t="str">
        <f t="shared" si="27"/>
        <v/>
      </c>
    </row>
    <row r="845" spans="14:15">
      <c r="N845" s="5" t="str">
        <f t="shared" si="26"/>
        <v/>
      </c>
      <c r="O845" s="5" t="str">
        <f t="shared" si="27"/>
        <v/>
      </c>
    </row>
    <row r="846" spans="14:15">
      <c r="N846" s="5" t="str">
        <f t="shared" si="26"/>
        <v/>
      </c>
      <c r="O846" s="5" t="str">
        <f t="shared" si="27"/>
        <v/>
      </c>
    </row>
    <row r="847" spans="14:15">
      <c r="N847" s="5" t="str">
        <f t="shared" si="26"/>
        <v/>
      </c>
      <c r="O847" s="5" t="str">
        <f t="shared" si="27"/>
        <v/>
      </c>
    </row>
    <row r="848" spans="14:15">
      <c r="N848" s="5" t="str">
        <f t="shared" si="26"/>
        <v/>
      </c>
      <c r="O848" s="5" t="str">
        <f t="shared" si="27"/>
        <v/>
      </c>
    </row>
    <row r="849" spans="14:15">
      <c r="N849" s="5" t="str">
        <f t="shared" si="26"/>
        <v/>
      </c>
      <c r="O849" s="5" t="str">
        <f t="shared" si="27"/>
        <v/>
      </c>
    </row>
    <row r="850" spans="14:15">
      <c r="N850" s="5" t="str">
        <f t="shared" si="26"/>
        <v/>
      </c>
      <c r="O850" s="5" t="str">
        <f t="shared" si="27"/>
        <v/>
      </c>
    </row>
    <row r="851" spans="14:15">
      <c r="N851" s="5" t="str">
        <f t="shared" si="26"/>
        <v/>
      </c>
      <c r="O851" s="5" t="str">
        <f t="shared" si="27"/>
        <v/>
      </c>
    </row>
    <row r="852" spans="14:15">
      <c r="N852" s="5" t="str">
        <f t="shared" si="26"/>
        <v/>
      </c>
      <c r="O852" s="5" t="str">
        <f t="shared" si="27"/>
        <v/>
      </c>
    </row>
    <row r="853" spans="14:15">
      <c r="N853" s="5" t="str">
        <f t="shared" si="26"/>
        <v/>
      </c>
      <c r="O853" s="5" t="str">
        <f t="shared" si="27"/>
        <v/>
      </c>
    </row>
    <row r="854" spans="14:15">
      <c r="N854" s="5" t="str">
        <f t="shared" ref="N854:N917" si="28">IF(SUM(B854,D854,F854,H854,J854,L854)&gt;0,SUM(B854,D854,F854,H854,J854,L854),TRIM(" ") )</f>
        <v/>
      </c>
      <c r="O854" s="5" t="str">
        <f t="shared" ref="O854:O917" si="29">IF(SUM(C854,E854,G854,I854,K854,M854)&gt;0,SUM(C854,E854,G854,I854,K854,M854),TRIM(" ") )</f>
        <v/>
      </c>
    </row>
    <row r="855" spans="14:15">
      <c r="N855" s="5" t="str">
        <f t="shared" si="28"/>
        <v/>
      </c>
      <c r="O855" s="5" t="str">
        <f t="shared" si="29"/>
        <v/>
      </c>
    </row>
    <row r="856" spans="14:15">
      <c r="N856" s="5" t="str">
        <f t="shared" si="28"/>
        <v/>
      </c>
      <c r="O856" s="5" t="str">
        <f t="shared" si="29"/>
        <v/>
      </c>
    </row>
    <row r="857" spans="14:15">
      <c r="N857" s="5" t="str">
        <f t="shared" si="28"/>
        <v/>
      </c>
      <c r="O857" s="5" t="str">
        <f t="shared" si="29"/>
        <v/>
      </c>
    </row>
    <row r="858" spans="14:15">
      <c r="N858" s="5" t="str">
        <f t="shared" si="28"/>
        <v/>
      </c>
      <c r="O858" s="5" t="str">
        <f t="shared" si="29"/>
        <v/>
      </c>
    </row>
    <row r="859" spans="14:15">
      <c r="N859" s="5" t="str">
        <f t="shared" si="28"/>
        <v/>
      </c>
      <c r="O859" s="5" t="str">
        <f t="shared" si="29"/>
        <v/>
      </c>
    </row>
    <row r="860" spans="14:15">
      <c r="N860" s="5" t="str">
        <f t="shared" si="28"/>
        <v/>
      </c>
      <c r="O860" s="5" t="str">
        <f t="shared" si="29"/>
        <v/>
      </c>
    </row>
    <row r="861" spans="14:15">
      <c r="N861" s="5" t="str">
        <f t="shared" si="28"/>
        <v/>
      </c>
      <c r="O861" s="5" t="str">
        <f t="shared" si="29"/>
        <v/>
      </c>
    </row>
    <row r="862" spans="14:15">
      <c r="N862" s="5" t="str">
        <f t="shared" si="28"/>
        <v/>
      </c>
      <c r="O862" s="5" t="str">
        <f t="shared" si="29"/>
        <v/>
      </c>
    </row>
    <row r="863" spans="14:15">
      <c r="N863" s="5" t="str">
        <f t="shared" si="28"/>
        <v/>
      </c>
      <c r="O863" s="5" t="str">
        <f t="shared" si="29"/>
        <v/>
      </c>
    </row>
    <row r="864" spans="14:15">
      <c r="N864" s="5" t="str">
        <f t="shared" si="28"/>
        <v/>
      </c>
      <c r="O864" s="5" t="str">
        <f t="shared" si="29"/>
        <v/>
      </c>
    </row>
    <row r="865" spans="14:15">
      <c r="N865" s="5" t="str">
        <f t="shared" si="28"/>
        <v/>
      </c>
      <c r="O865" s="5" t="str">
        <f t="shared" si="29"/>
        <v/>
      </c>
    </row>
    <row r="866" spans="14:15">
      <c r="N866" s="5" t="str">
        <f t="shared" si="28"/>
        <v/>
      </c>
      <c r="O866" s="5" t="str">
        <f t="shared" si="29"/>
        <v/>
      </c>
    </row>
    <row r="867" spans="14:15">
      <c r="N867" s="5" t="str">
        <f t="shared" si="28"/>
        <v/>
      </c>
      <c r="O867" s="5" t="str">
        <f t="shared" si="29"/>
        <v/>
      </c>
    </row>
    <row r="868" spans="14:15">
      <c r="N868" s="5" t="str">
        <f t="shared" si="28"/>
        <v/>
      </c>
      <c r="O868" s="5" t="str">
        <f t="shared" si="29"/>
        <v/>
      </c>
    </row>
    <row r="869" spans="14:15">
      <c r="N869" s="5" t="str">
        <f t="shared" si="28"/>
        <v/>
      </c>
      <c r="O869" s="5" t="str">
        <f t="shared" si="29"/>
        <v/>
      </c>
    </row>
    <row r="870" spans="14:15">
      <c r="N870" s="5" t="str">
        <f t="shared" si="28"/>
        <v/>
      </c>
      <c r="O870" s="5" t="str">
        <f t="shared" si="29"/>
        <v/>
      </c>
    </row>
    <row r="871" spans="14:15">
      <c r="N871" s="5" t="str">
        <f t="shared" si="28"/>
        <v/>
      </c>
      <c r="O871" s="5" t="str">
        <f t="shared" si="29"/>
        <v/>
      </c>
    </row>
    <row r="872" spans="14:15">
      <c r="N872" s="5" t="str">
        <f t="shared" si="28"/>
        <v/>
      </c>
      <c r="O872" s="5" t="str">
        <f t="shared" si="29"/>
        <v/>
      </c>
    </row>
    <row r="873" spans="14:15">
      <c r="N873" s="5" t="str">
        <f t="shared" si="28"/>
        <v/>
      </c>
      <c r="O873" s="5" t="str">
        <f t="shared" si="29"/>
        <v/>
      </c>
    </row>
    <row r="874" spans="14:15">
      <c r="N874" s="5" t="str">
        <f t="shared" si="28"/>
        <v/>
      </c>
      <c r="O874" s="5" t="str">
        <f t="shared" si="29"/>
        <v/>
      </c>
    </row>
    <row r="875" spans="14:15">
      <c r="N875" s="5" t="str">
        <f t="shared" si="28"/>
        <v/>
      </c>
      <c r="O875" s="5" t="str">
        <f t="shared" si="29"/>
        <v/>
      </c>
    </row>
    <row r="876" spans="14:15">
      <c r="N876" s="5" t="str">
        <f t="shared" si="28"/>
        <v/>
      </c>
      <c r="O876" s="5" t="str">
        <f t="shared" si="29"/>
        <v/>
      </c>
    </row>
    <row r="877" spans="14:15">
      <c r="N877" s="5" t="str">
        <f t="shared" si="28"/>
        <v/>
      </c>
      <c r="O877" s="5" t="str">
        <f t="shared" si="29"/>
        <v/>
      </c>
    </row>
    <row r="878" spans="14:15">
      <c r="N878" s="5" t="str">
        <f t="shared" si="28"/>
        <v/>
      </c>
      <c r="O878" s="5" t="str">
        <f t="shared" si="29"/>
        <v/>
      </c>
    </row>
    <row r="879" spans="14:15">
      <c r="N879" s="5" t="str">
        <f t="shared" si="28"/>
        <v/>
      </c>
      <c r="O879" s="5" t="str">
        <f t="shared" si="29"/>
        <v/>
      </c>
    </row>
    <row r="880" spans="14:15">
      <c r="N880" s="5" t="str">
        <f t="shared" si="28"/>
        <v/>
      </c>
      <c r="O880" s="5" t="str">
        <f t="shared" si="29"/>
        <v/>
      </c>
    </row>
    <row r="881" spans="14:15">
      <c r="N881" s="5" t="str">
        <f t="shared" si="28"/>
        <v/>
      </c>
      <c r="O881" s="5" t="str">
        <f t="shared" si="29"/>
        <v/>
      </c>
    </row>
    <row r="882" spans="14:15">
      <c r="N882" s="5" t="str">
        <f t="shared" si="28"/>
        <v/>
      </c>
      <c r="O882" s="5" t="str">
        <f t="shared" si="29"/>
        <v/>
      </c>
    </row>
    <row r="883" spans="14:15">
      <c r="N883" s="5" t="str">
        <f t="shared" si="28"/>
        <v/>
      </c>
      <c r="O883" s="5" t="str">
        <f t="shared" si="29"/>
        <v/>
      </c>
    </row>
    <row r="884" spans="14:15">
      <c r="N884" s="5" t="str">
        <f t="shared" si="28"/>
        <v/>
      </c>
      <c r="O884" s="5" t="str">
        <f t="shared" si="29"/>
        <v/>
      </c>
    </row>
    <row r="885" spans="14:15">
      <c r="N885" s="5" t="str">
        <f t="shared" si="28"/>
        <v/>
      </c>
      <c r="O885" s="5" t="str">
        <f t="shared" si="29"/>
        <v/>
      </c>
    </row>
    <row r="886" spans="14:15">
      <c r="N886" s="5" t="str">
        <f t="shared" si="28"/>
        <v/>
      </c>
      <c r="O886" s="5" t="str">
        <f t="shared" si="29"/>
        <v/>
      </c>
    </row>
    <row r="887" spans="14:15">
      <c r="N887" s="5" t="str">
        <f t="shared" si="28"/>
        <v/>
      </c>
      <c r="O887" s="5" t="str">
        <f t="shared" si="29"/>
        <v/>
      </c>
    </row>
    <row r="888" spans="14:15">
      <c r="N888" s="5" t="str">
        <f t="shared" si="28"/>
        <v/>
      </c>
      <c r="O888" s="5" t="str">
        <f t="shared" si="29"/>
        <v/>
      </c>
    </row>
    <row r="889" spans="14:15">
      <c r="N889" s="5" t="str">
        <f t="shared" si="28"/>
        <v/>
      </c>
      <c r="O889" s="5" t="str">
        <f t="shared" si="29"/>
        <v/>
      </c>
    </row>
    <row r="890" spans="14:15">
      <c r="N890" s="5" t="str">
        <f t="shared" si="28"/>
        <v/>
      </c>
      <c r="O890" s="5" t="str">
        <f t="shared" si="29"/>
        <v/>
      </c>
    </row>
    <row r="891" spans="14:15">
      <c r="N891" s="5" t="str">
        <f t="shared" si="28"/>
        <v/>
      </c>
      <c r="O891" s="5" t="str">
        <f t="shared" si="29"/>
        <v/>
      </c>
    </row>
    <row r="892" spans="14:15">
      <c r="N892" s="5" t="str">
        <f t="shared" si="28"/>
        <v/>
      </c>
      <c r="O892" s="5" t="str">
        <f t="shared" si="29"/>
        <v/>
      </c>
    </row>
    <row r="893" spans="14:15">
      <c r="N893" s="5" t="str">
        <f t="shared" si="28"/>
        <v/>
      </c>
      <c r="O893" s="5" t="str">
        <f t="shared" si="29"/>
        <v/>
      </c>
    </row>
    <row r="894" spans="14:15">
      <c r="N894" s="5" t="str">
        <f t="shared" si="28"/>
        <v/>
      </c>
      <c r="O894" s="5" t="str">
        <f t="shared" si="29"/>
        <v/>
      </c>
    </row>
    <row r="895" spans="14:15">
      <c r="N895" s="5" t="str">
        <f t="shared" si="28"/>
        <v/>
      </c>
      <c r="O895" s="5" t="str">
        <f t="shared" si="29"/>
        <v/>
      </c>
    </row>
    <row r="896" spans="14:15">
      <c r="N896" s="5" t="str">
        <f t="shared" si="28"/>
        <v/>
      </c>
      <c r="O896" s="5" t="str">
        <f t="shared" si="29"/>
        <v/>
      </c>
    </row>
    <row r="897" spans="14:15">
      <c r="N897" s="5" t="str">
        <f t="shared" si="28"/>
        <v/>
      </c>
      <c r="O897" s="5" t="str">
        <f t="shared" si="29"/>
        <v/>
      </c>
    </row>
    <row r="898" spans="14:15">
      <c r="N898" s="5" t="str">
        <f t="shared" si="28"/>
        <v/>
      </c>
      <c r="O898" s="5" t="str">
        <f t="shared" si="29"/>
        <v/>
      </c>
    </row>
    <row r="899" spans="14:15">
      <c r="N899" s="5" t="str">
        <f t="shared" si="28"/>
        <v/>
      </c>
      <c r="O899" s="5" t="str">
        <f t="shared" si="29"/>
        <v/>
      </c>
    </row>
    <row r="900" spans="14:15">
      <c r="N900" s="5" t="str">
        <f t="shared" si="28"/>
        <v/>
      </c>
      <c r="O900" s="5" t="str">
        <f t="shared" si="29"/>
        <v/>
      </c>
    </row>
    <row r="901" spans="14:15">
      <c r="N901" s="5" t="str">
        <f t="shared" si="28"/>
        <v/>
      </c>
      <c r="O901" s="5" t="str">
        <f t="shared" si="29"/>
        <v/>
      </c>
    </row>
    <row r="902" spans="14:15">
      <c r="N902" s="5" t="str">
        <f t="shared" si="28"/>
        <v/>
      </c>
      <c r="O902" s="5" t="str">
        <f t="shared" si="29"/>
        <v/>
      </c>
    </row>
    <row r="903" spans="14:15">
      <c r="N903" s="5" t="str">
        <f t="shared" si="28"/>
        <v/>
      </c>
      <c r="O903" s="5" t="str">
        <f t="shared" si="29"/>
        <v/>
      </c>
    </row>
    <row r="904" spans="14:15">
      <c r="N904" s="5" t="str">
        <f t="shared" si="28"/>
        <v/>
      </c>
      <c r="O904" s="5" t="str">
        <f t="shared" si="29"/>
        <v/>
      </c>
    </row>
    <row r="905" spans="14:15">
      <c r="N905" s="5" t="str">
        <f t="shared" si="28"/>
        <v/>
      </c>
      <c r="O905" s="5" t="str">
        <f t="shared" si="29"/>
        <v/>
      </c>
    </row>
    <row r="906" spans="14:15">
      <c r="N906" s="5" t="str">
        <f t="shared" si="28"/>
        <v/>
      </c>
      <c r="O906" s="5" t="str">
        <f t="shared" si="29"/>
        <v/>
      </c>
    </row>
    <row r="907" spans="14:15">
      <c r="N907" s="5" t="str">
        <f t="shared" si="28"/>
        <v/>
      </c>
      <c r="O907" s="5" t="str">
        <f t="shared" si="29"/>
        <v/>
      </c>
    </row>
    <row r="908" spans="14:15">
      <c r="N908" s="5" t="str">
        <f t="shared" si="28"/>
        <v/>
      </c>
      <c r="O908" s="5" t="str">
        <f t="shared" si="29"/>
        <v/>
      </c>
    </row>
    <row r="909" spans="14:15">
      <c r="N909" s="5" t="str">
        <f t="shared" si="28"/>
        <v/>
      </c>
      <c r="O909" s="5" t="str">
        <f t="shared" si="29"/>
        <v/>
      </c>
    </row>
    <row r="910" spans="14:15">
      <c r="N910" s="5" t="str">
        <f t="shared" si="28"/>
        <v/>
      </c>
      <c r="O910" s="5" t="str">
        <f t="shared" si="29"/>
        <v/>
      </c>
    </row>
    <row r="911" spans="14:15">
      <c r="N911" s="5" t="str">
        <f t="shared" si="28"/>
        <v/>
      </c>
      <c r="O911" s="5" t="str">
        <f t="shared" si="29"/>
        <v/>
      </c>
    </row>
    <row r="912" spans="14:15">
      <c r="N912" s="5" t="str">
        <f t="shared" si="28"/>
        <v/>
      </c>
      <c r="O912" s="5" t="str">
        <f t="shared" si="29"/>
        <v/>
      </c>
    </row>
    <row r="913" spans="14:15">
      <c r="N913" s="5" t="str">
        <f t="shared" si="28"/>
        <v/>
      </c>
      <c r="O913" s="5" t="str">
        <f t="shared" si="29"/>
        <v/>
      </c>
    </row>
    <row r="914" spans="14:15">
      <c r="N914" s="5" t="str">
        <f t="shared" si="28"/>
        <v/>
      </c>
      <c r="O914" s="5" t="str">
        <f t="shared" si="29"/>
        <v/>
      </c>
    </row>
    <row r="915" spans="14:15">
      <c r="N915" s="5" t="str">
        <f t="shared" si="28"/>
        <v/>
      </c>
      <c r="O915" s="5" t="str">
        <f t="shared" si="29"/>
        <v/>
      </c>
    </row>
    <row r="916" spans="14:15">
      <c r="N916" s="5" t="str">
        <f t="shared" si="28"/>
        <v/>
      </c>
      <c r="O916" s="5" t="str">
        <f t="shared" si="29"/>
        <v/>
      </c>
    </row>
    <row r="917" spans="14:15">
      <c r="N917" s="5" t="str">
        <f t="shared" si="28"/>
        <v/>
      </c>
      <c r="O917" s="5" t="str">
        <f t="shared" si="29"/>
        <v/>
      </c>
    </row>
    <row r="918" spans="14:15">
      <c r="N918" s="5" t="str">
        <f t="shared" ref="N918:N981" si="30">IF(SUM(B918,D918,F918,H918,J918,L918)&gt;0,SUM(B918,D918,F918,H918,J918,L918),TRIM(" ") )</f>
        <v/>
      </c>
      <c r="O918" s="5" t="str">
        <f t="shared" ref="O918:O981" si="31">IF(SUM(C918,E918,G918,I918,K918,M918)&gt;0,SUM(C918,E918,G918,I918,K918,M918),TRIM(" ") )</f>
        <v/>
      </c>
    </row>
    <row r="919" spans="14:15">
      <c r="N919" s="5" t="str">
        <f t="shared" si="30"/>
        <v/>
      </c>
      <c r="O919" s="5" t="str">
        <f t="shared" si="31"/>
        <v/>
      </c>
    </row>
    <row r="920" spans="14:15">
      <c r="N920" s="5" t="str">
        <f t="shared" si="30"/>
        <v/>
      </c>
      <c r="O920" s="5" t="str">
        <f t="shared" si="31"/>
        <v/>
      </c>
    </row>
    <row r="921" spans="14:15">
      <c r="N921" s="5" t="str">
        <f t="shared" si="30"/>
        <v/>
      </c>
      <c r="O921" s="5" t="str">
        <f t="shared" si="31"/>
        <v/>
      </c>
    </row>
    <row r="922" spans="14:15">
      <c r="N922" s="5" t="str">
        <f t="shared" si="30"/>
        <v/>
      </c>
      <c r="O922" s="5" t="str">
        <f t="shared" si="31"/>
        <v/>
      </c>
    </row>
    <row r="923" spans="14:15">
      <c r="N923" s="5" t="str">
        <f t="shared" si="30"/>
        <v/>
      </c>
      <c r="O923" s="5" t="str">
        <f t="shared" si="31"/>
        <v/>
      </c>
    </row>
    <row r="924" spans="14:15">
      <c r="N924" s="5" t="str">
        <f t="shared" si="30"/>
        <v/>
      </c>
      <c r="O924" s="5" t="str">
        <f t="shared" si="31"/>
        <v/>
      </c>
    </row>
    <row r="925" spans="14:15">
      <c r="N925" s="5" t="str">
        <f t="shared" si="30"/>
        <v/>
      </c>
      <c r="O925" s="5" t="str">
        <f t="shared" si="31"/>
        <v/>
      </c>
    </row>
    <row r="926" spans="14:15">
      <c r="N926" s="5" t="str">
        <f t="shared" si="30"/>
        <v/>
      </c>
      <c r="O926" s="5" t="str">
        <f t="shared" si="31"/>
        <v/>
      </c>
    </row>
    <row r="927" spans="14:15">
      <c r="N927" s="5" t="str">
        <f t="shared" si="30"/>
        <v/>
      </c>
      <c r="O927" s="5" t="str">
        <f t="shared" si="31"/>
        <v/>
      </c>
    </row>
    <row r="928" spans="14:15">
      <c r="N928" s="5" t="str">
        <f t="shared" si="30"/>
        <v/>
      </c>
      <c r="O928" s="5" t="str">
        <f t="shared" si="31"/>
        <v/>
      </c>
    </row>
    <row r="929" spans="14:15">
      <c r="N929" s="5" t="str">
        <f t="shared" si="30"/>
        <v/>
      </c>
      <c r="O929" s="5" t="str">
        <f t="shared" si="31"/>
        <v/>
      </c>
    </row>
    <row r="930" spans="14:15">
      <c r="N930" s="5" t="str">
        <f t="shared" si="30"/>
        <v/>
      </c>
      <c r="O930" s="5" t="str">
        <f t="shared" si="31"/>
        <v/>
      </c>
    </row>
    <row r="931" spans="14:15">
      <c r="N931" s="5" t="str">
        <f t="shared" si="30"/>
        <v/>
      </c>
      <c r="O931" s="5" t="str">
        <f t="shared" si="31"/>
        <v/>
      </c>
    </row>
    <row r="932" spans="14:15">
      <c r="N932" s="5" t="str">
        <f t="shared" si="30"/>
        <v/>
      </c>
      <c r="O932" s="5" t="str">
        <f t="shared" si="31"/>
        <v/>
      </c>
    </row>
    <row r="933" spans="14:15">
      <c r="N933" s="5" t="str">
        <f t="shared" si="30"/>
        <v/>
      </c>
      <c r="O933" s="5" t="str">
        <f t="shared" si="31"/>
        <v/>
      </c>
    </row>
    <row r="934" spans="14:15">
      <c r="N934" s="5" t="str">
        <f t="shared" si="30"/>
        <v/>
      </c>
      <c r="O934" s="5" t="str">
        <f t="shared" si="31"/>
        <v/>
      </c>
    </row>
    <row r="935" spans="14:15">
      <c r="N935" s="5" t="str">
        <f t="shared" si="30"/>
        <v/>
      </c>
      <c r="O935" s="5" t="str">
        <f t="shared" si="31"/>
        <v/>
      </c>
    </row>
    <row r="936" spans="14:15">
      <c r="N936" s="5" t="str">
        <f t="shared" si="30"/>
        <v/>
      </c>
      <c r="O936" s="5" t="str">
        <f t="shared" si="31"/>
        <v/>
      </c>
    </row>
    <row r="937" spans="14:15">
      <c r="N937" s="5" t="str">
        <f t="shared" si="30"/>
        <v/>
      </c>
      <c r="O937" s="5" t="str">
        <f t="shared" si="31"/>
        <v/>
      </c>
    </row>
    <row r="938" spans="14:15">
      <c r="N938" s="5" t="str">
        <f t="shared" si="30"/>
        <v/>
      </c>
      <c r="O938" s="5" t="str">
        <f t="shared" si="31"/>
        <v/>
      </c>
    </row>
    <row r="939" spans="14:15">
      <c r="N939" s="5" t="str">
        <f t="shared" si="30"/>
        <v/>
      </c>
      <c r="O939" s="5" t="str">
        <f t="shared" si="31"/>
        <v/>
      </c>
    </row>
    <row r="940" spans="14:15">
      <c r="N940" s="5" t="str">
        <f t="shared" si="30"/>
        <v/>
      </c>
      <c r="O940" s="5" t="str">
        <f t="shared" si="31"/>
        <v/>
      </c>
    </row>
    <row r="941" spans="14:15">
      <c r="N941" s="5" t="str">
        <f t="shared" si="30"/>
        <v/>
      </c>
      <c r="O941" s="5" t="str">
        <f t="shared" si="31"/>
        <v/>
      </c>
    </row>
    <row r="942" spans="14:15">
      <c r="N942" s="5" t="str">
        <f t="shared" si="30"/>
        <v/>
      </c>
      <c r="O942" s="5" t="str">
        <f t="shared" si="31"/>
        <v/>
      </c>
    </row>
    <row r="943" spans="14:15">
      <c r="N943" s="5" t="str">
        <f t="shared" si="30"/>
        <v/>
      </c>
      <c r="O943" s="5" t="str">
        <f t="shared" si="31"/>
        <v/>
      </c>
    </row>
    <row r="944" spans="14:15">
      <c r="N944" s="5" t="str">
        <f t="shared" si="30"/>
        <v/>
      </c>
      <c r="O944" s="5" t="str">
        <f t="shared" si="31"/>
        <v/>
      </c>
    </row>
    <row r="945" spans="14:15">
      <c r="N945" s="5" t="str">
        <f t="shared" si="30"/>
        <v/>
      </c>
      <c r="O945" s="5" t="str">
        <f t="shared" si="31"/>
        <v/>
      </c>
    </row>
    <row r="946" spans="14:15">
      <c r="N946" s="5" t="str">
        <f t="shared" si="30"/>
        <v/>
      </c>
      <c r="O946" s="5" t="str">
        <f t="shared" si="31"/>
        <v/>
      </c>
    </row>
    <row r="947" spans="14:15">
      <c r="N947" s="5" t="str">
        <f t="shared" si="30"/>
        <v/>
      </c>
      <c r="O947" s="5" t="str">
        <f t="shared" si="31"/>
        <v/>
      </c>
    </row>
    <row r="948" spans="14:15">
      <c r="N948" s="5" t="str">
        <f t="shared" si="30"/>
        <v/>
      </c>
      <c r="O948" s="5" t="str">
        <f t="shared" si="31"/>
        <v/>
      </c>
    </row>
    <row r="949" spans="14:15">
      <c r="N949" s="5" t="str">
        <f t="shared" si="30"/>
        <v/>
      </c>
      <c r="O949" s="5" t="str">
        <f t="shared" si="31"/>
        <v/>
      </c>
    </row>
    <row r="950" spans="14:15">
      <c r="N950" s="5" t="str">
        <f t="shared" si="30"/>
        <v/>
      </c>
      <c r="O950" s="5" t="str">
        <f t="shared" si="31"/>
        <v/>
      </c>
    </row>
    <row r="951" spans="14:15">
      <c r="N951" s="5" t="str">
        <f t="shared" si="30"/>
        <v/>
      </c>
      <c r="O951" s="5" t="str">
        <f t="shared" si="31"/>
        <v/>
      </c>
    </row>
    <row r="952" spans="14:15">
      <c r="N952" s="5" t="str">
        <f t="shared" si="30"/>
        <v/>
      </c>
      <c r="O952" s="5" t="str">
        <f t="shared" si="31"/>
        <v/>
      </c>
    </row>
    <row r="953" spans="14:15">
      <c r="N953" s="5" t="str">
        <f t="shared" si="30"/>
        <v/>
      </c>
      <c r="O953" s="5" t="str">
        <f t="shared" si="31"/>
        <v/>
      </c>
    </row>
    <row r="954" spans="14:15">
      <c r="N954" s="5" t="str">
        <f t="shared" si="30"/>
        <v/>
      </c>
      <c r="O954" s="5" t="str">
        <f t="shared" si="31"/>
        <v/>
      </c>
    </row>
    <row r="955" spans="14:15">
      <c r="N955" s="5" t="str">
        <f t="shared" si="30"/>
        <v/>
      </c>
      <c r="O955" s="5" t="str">
        <f t="shared" si="31"/>
        <v/>
      </c>
    </row>
    <row r="956" spans="14:15">
      <c r="N956" s="5" t="str">
        <f t="shared" si="30"/>
        <v/>
      </c>
      <c r="O956" s="5" t="str">
        <f t="shared" si="31"/>
        <v/>
      </c>
    </row>
    <row r="957" spans="14:15">
      <c r="N957" s="5" t="str">
        <f t="shared" si="30"/>
        <v/>
      </c>
      <c r="O957" s="5" t="str">
        <f t="shared" si="31"/>
        <v/>
      </c>
    </row>
    <row r="958" spans="14:15">
      <c r="N958" s="5" t="str">
        <f t="shared" si="30"/>
        <v/>
      </c>
      <c r="O958" s="5" t="str">
        <f t="shared" si="31"/>
        <v/>
      </c>
    </row>
    <row r="959" spans="14:15">
      <c r="N959" s="5" t="str">
        <f t="shared" si="30"/>
        <v/>
      </c>
      <c r="O959" s="5" t="str">
        <f t="shared" si="31"/>
        <v/>
      </c>
    </row>
    <row r="960" spans="14:15">
      <c r="N960" s="5" t="str">
        <f t="shared" si="30"/>
        <v/>
      </c>
      <c r="O960" s="5" t="str">
        <f t="shared" si="31"/>
        <v/>
      </c>
    </row>
    <row r="961" spans="14:15">
      <c r="N961" s="5" t="str">
        <f t="shared" si="30"/>
        <v/>
      </c>
      <c r="O961" s="5" t="str">
        <f t="shared" si="31"/>
        <v/>
      </c>
    </row>
    <row r="962" spans="14:15">
      <c r="N962" s="5" t="str">
        <f t="shared" si="30"/>
        <v/>
      </c>
      <c r="O962" s="5" t="str">
        <f t="shared" si="31"/>
        <v/>
      </c>
    </row>
    <row r="963" spans="14:15">
      <c r="N963" s="5" t="str">
        <f t="shared" si="30"/>
        <v/>
      </c>
      <c r="O963" s="5" t="str">
        <f t="shared" si="31"/>
        <v/>
      </c>
    </row>
    <row r="964" spans="14:15">
      <c r="N964" s="5" t="str">
        <f t="shared" si="30"/>
        <v/>
      </c>
      <c r="O964" s="5" t="str">
        <f t="shared" si="31"/>
        <v/>
      </c>
    </row>
    <row r="965" spans="14:15">
      <c r="N965" s="5" t="str">
        <f t="shared" si="30"/>
        <v/>
      </c>
      <c r="O965" s="5" t="str">
        <f t="shared" si="31"/>
        <v/>
      </c>
    </row>
    <row r="966" spans="14:15">
      <c r="N966" s="5" t="str">
        <f t="shared" si="30"/>
        <v/>
      </c>
      <c r="O966" s="5" t="str">
        <f t="shared" si="31"/>
        <v/>
      </c>
    </row>
    <row r="967" spans="14:15">
      <c r="N967" s="5" t="str">
        <f t="shared" si="30"/>
        <v/>
      </c>
      <c r="O967" s="5" t="str">
        <f t="shared" si="31"/>
        <v/>
      </c>
    </row>
    <row r="968" spans="14:15">
      <c r="N968" s="5" t="str">
        <f t="shared" si="30"/>
        <v/>
      </c>
      <c r="O968" s="5" t="str">
        <f t="shared" si="31"/>
        <v/>
      </c>
    </row>
    <row r="969" spans="14:15">
      <c r="N969" s="5" t="str">
        <f t="shared" si="30"/>
        <v/>
      </c>
      <c r="O969" s="5" t="str">
        <f t="shared" si="31"/>
        <v/>
      </c>
    </row>
    <row r="970" spans="14:15">
      <c r="N970" s="5" t="str">
        <f t="shared" si="30"/>
        <v/>
      </c>
      <c r="O970" s="5" t="str">
        <f t="shared" si="31"/>
        <v/>
      </c>
    </row>
    <row r="971" spans="14:15">
      <c r="N971" s="5" t="str">
        <f t="shared" si="30"/>
        <v/>
      </c>
      <c r="O971" s="5" t="str">
        <f t="shared" si="31"/>
        <v/>
      </c>
    </row>
    <row r="972" spans="14:15">
      <c r="N972" s="5" t="str">
        <f t="shared" si="30"/>
        <v/>
      </c>
      <c r="O972" s="5" t="str">
        <f t="shared" si="31"/>
        <v/>
      </c>
    </row>
    <row r="973" spans="14:15">
      <c r="N973" s="5" t="str">
        <f t="shared" si="30"/>
        <v/>
      </c>
      <c r="O973" s="5" t="str">
        <f t="shared" si="31"/>
        <v/>
      </c>
    </row>
    <row r="974" spans="14:15">
      <c r="N974" s="5" t="str">
        <f t="shared" si="30"/>
        <v/>
      </c>
      <c r="O974" s="5" t="str">
        <f t="shared" si="31"/>
        <v/>
      </c>
    </row>
    <row r="975" spans="14:15">
      <c r="N975" s="5" t="str">
        <f t="shared" si="30"/>
        <v/>
      </c>
      <c r="O975" s="5" t="str">
        <f t="shared" si="31"/>
        <v/>
      </c>
    </row>
    <row r="976" spans="14:15">
      <c r="N976" s="5" t="str">
        <f t="shared" si="30"/>
        <v/>
      </c>
      <c r="O976" s="5" t="str">
        <f t="shared" si="31"/>
        <v/>
      </c>
    </row>
    <row r="977" spans="14:15">
      <c r="N977" s="5" t="str">
        <f t="shared" si="30"/>
        <v/>
      </c>
      <c r="O977" s="5" t="str">
        <f t="shared" si="31"/>
        <v/>
      </c>
    </row>
    <row r="978" spans="14:15">
      <c r="N978" s="5" t="str">
        <f t="shared" si="30"/>
        <v/>
      </c>
      <c r="O978" s="5" t="str">
        <f t="shared" si="31"/>
        <v/>
      </c>
    </row>
    <row r="979" spans="14:15">
      <c r="N979" s="5" t="str">
        <f t="shared" si="30"/>
        <v/>
      </c>
      <c r="O979" s="5" t="str">
        <f t="shared" si="31"/>
        <v/>
      </c>
    </row>
    <row r="980" spans="14:15">
      <c r="N980" s="5" t="str">
        <f t="shared" si="30"/>
        <v/>
      </c>
      <c r="O980" s="5" t="str">
        <f t="shared" si="31"/>
        <v/>
      </c>
    </row>
    <row r="981" spans="14:15">
      <c r="N981" s="5" t="str">
        <f t="shared" si="30"/>
        <v/>
      </c>
      <c r="O981" s="5" t="str">
        <f t="shared" si="31"/>
        <v/>
      </c>
    </row>
    <row r="982" spans="14:15">
      <c r="N982" s="5" t="str">
        <f t="shared" ref="N982:N1045" si="32">IF(SUM(B982,D982,F982,H982,J982,L982)&gt;0,SUM(B982,D982,F982,H982,J982,L982),TRIM(" ") )</f>
        <v/>
      </c>
      <c r="O982" s="5" t="str">
        <f t="shared" ref="O982:O1045" si="33">IF(SUM(C982,E982,G982,I982,K982,M982)&gt;0,SUM(C982,E982,G982,I982,K982,M982),TRIM(" ") )</f>
        <v/>
      </c>
    </row>
    <row r="983" spans="14:15">
      <c r="N983" s="5" t="str">
        <f t="shared" si="32"/>
        <v/>
      </c>
      <c r="O983" s="5" t="str">
        <f t="shared" si="33"/>
        <v/>
      </c>
    </row>
    <row r="984" spans="14:15">
      <c r="N984" s="5" t="str">
        <f t="shared" si="32"/>
        <v/>
      </c>
      <c r="O984" s="5" t="str">
        <f t="shared" si="33"/>
        <v/>
      </c>
    </row>
    <row r="985" spans="14:15">
      <c r="N985" s="5" t="str">
        <f t="shared" si="32"/>
        <v/>
      </c>
      <c r="O985" s="5" t="str">
        <f t="shared" si="33"/>
        <v/>
      </c>
    </row>
    <row r="986" spans="14:15">
      <c r="N986" s="5" t="str">
        <f t="shared" si="32"/>
        <v/>
      </c>
      <c r="O986" s="5" t="str">
        <f t="shared" si="33"/>
        <v/>
      </c>
    </row>
    <row r="987" spans="14:15">
      <c r="N987" s="5" t="str">
        <f t="shared" si="32"/>
        <v/>
      </c>
      <c r="O987" s="5" t="str">
        <f t="shared" si="33"/>
        <v/>
      </c>
    </row>
    <row r="988" spans="14:15">
      <c r="N988" s="5" t="str">
        <f t="shared" si="32"/>
        <v/>
      </c>
      <c r="O988" s="5" t="str">
        <f t="shared" si="33"/>
        <v/>
      </c>
    </row>
    <row r="989" spans="14:15">
      <c r="N989" s="5" t="str">
        <f t="shared" si="32"/>
        <v/>
      </c>
      <c r="O989" s="5" t="str">
        <f t="shared" si="33"/>
        <v/>
      </c>
    </row>
    <row r="990" spans="14:15">
      <c r="N990" s="5" t="str">
        <f t="shared" si="32"/>
        <v/>
      </c>
      <c r="O990" s="5" t="str">
        <f t="shared" si="33"/>
        <v/>
      </c>
    </row>
    <row r="991" spans="14:15">
      <c r="N991" s="5" t="str">
        <f t="shared" si="32"/>
        <v/>
      </c>
      <c r="O991" s="5" t="str">
        <f t="shared" si="33"/>
        <v/>
      </c>
    </row>
    <row r="992" spans="14:15">
      <c r="N992" s="5" t="str">
        <f t="shared" si="32"/>
        <v/>
      </c>
      <c r="O992" s="5" t="str">
        <f t="shared" si="33"/>
        <v/>
      </c>
    </row>
    <row r="993" spans="14:15">
      <c r="N993" s="5" t="str">
        <f t="shared" si="32"/>
        <v/>
      </c>
      <c r="O993" s="5" t="str">
        <f t="shared" si="33"/>
        <v/>
      </c>
    </row>
    <row r="994" spans="14:15">
      <c r="N994" s="5" t="str">
        <f t="shared" si="32"/>
        <v/>
      </c>
      <c r="O994" s="5" t="str">
        <f t="shared" si="33"/>
        <v/>
      </c>
    </row>
    <row r="995" spans="14:15">
      <c r="N995" s="5" t="str">
        <f t="shared" si="32"/>
        <v/>
      </c>
      <c r="O995" s="5" t="str">
        <f t="shared" si="33"/>
        <v/>
      </c>
    </row>
    <row r="996" spans="14:15">
      <c r="N996" s="5" t="str">
        <f t="shared" si="32"/>
        <v/>
      </c>
      <c r="O996" s="5" t="str">
        <f t="shared" si="33"/>
        <v/>
      </c>
    </row>
    <row r="997" spans="14:15">
      <c r="N997" s="5" t="str">
        <f t="shared" si="32"/>
        <v/>
      </c>
      <c r="O997" s="5" t="str">
        <f t="shared" si="33"/>
        <v/>
      </c>
    </row>
    <row r="998" spans="14:15">
      <c r="N998" s="5" t="str">
        <f t="shared" si="32"/>
        <v/>
      </c>
      <c r="O998" s="5" t="str">
        <f t="shared" si="33"/>
        <v/>
      </c>
    </row>
    <row r="999" spans="14:15">
      <c r="N999" s="5" t="str">
        <f t="shared" si="32"/>
        <v/>
      </c>
      <c r="O999" s="5" t="str">
        <f t="shared" si="33"/>
        <v/>
      </c>
    </row>
    <row r="1000" spans="14:15">
      <c r="N1000" s="5" t="str">
        <f t="shared" si="32"/>
        <v/>
      </c>
      <c r="O1000" s="5" t="str">
        <f t="shared" si="33"/>
        <v/>
      </c>
    </row>
    <row r="1001" spans="14:15">
      <c r="N1001" s="5" t="str">
        <f t="shared" si="32"/>
        <v/>
      </c>
      <c r="O1001" s="5" t="str">
        <f t="shared" si="33"/>
        <v/>
      </c>
    </row>
    <row r="1002" spans="14:15">
      <c r="N1002" s="5" t="str">
        <f t="shared" si="32"/>
        <v/>
      </c>
      <c r="O1002" s="5" t="str">
        <f t="shared" si="33"/>
        <v/>
      </c>
    </row>
    <row r="1003" spans="14:15">
      <c r="N1003" s="5" t="str">
        <f t="shared" si="32"/>
        <v/>
      </c>
      <c r="O1003" s="5" t="str">
        <f t="shared" si="33"/>
        <v/>
      </c>
    </row>
    <row r="1004" spans="14:15">
      <c r="N1004" s="5" t="str">
        <f t="shared" si="32"/>
        <v/>
      </c>
      <c r="O1004" s="5" t="str">
        <f t="shared" si="33"/>
        <v/>
      </c>
    </row>
    <row r="1005" spans="14:15">
      <c r="N1005" s="5" t="str">
        <f t="shared" si="32"/>
        <v/>
      </c>
      <c r="O1005" s="5" t="str">
        <f t="shared" si="33"/>
        <v/>
      </c>
    </row>
    <row r="1006" spans="14:15">
      <c r="N1006" s="5" t="str">
        <f t="shared" si="32"/>
        <v/>
      </c>
      <c r="O1006" s="5" t="str">
        <f t="shared" si="33"/>
        <v/>
      </c>
    </row>
    <row r="1007" spans="14:15">
      <c r="N1007" s="5" t="str">
        <f t="shared" si="32"/>
        <v/>
      </c>
      <c r="O1007" s="5" t="str">
        <f t="shared" si="33"/>
        <v/>
      </c>
    </row>
    <row r="1008" spans="14:15">
      <c r="N1008" s="5" t="str">
        <f t="shared" si="32"/>
        <v/>
      </c>
      <c r="O1008" s="5" t="str">
        <f t="shared" si="33"/>
        <v/>
      </c>
    </row>
    <row r="1009" spans="14:15">
      <c r="N1009" s="5" t="str">
        <f t="shared" si="32"/>
        <v/>
      </c>
      <c r="O1009" s="5" t="str">
        <f t="shared" si="33"/>
        <v/>
      </c>
    </row>
    <row r="1010" spans="14:15">
      <c r="N1010" s="5" t="str">
        <f t="shared" si="32"/>
        <v/>
      </c>
      <c r="O1010" s="5" t="str">
        <f t="shared" si="33"/>
        <v/>
      </c>
    </row>
    <row r="1011" spans="14:15">
      <c r="N1011" s="5" t="str">
        <f t="shared" si="32"/>
        <v/>
      </c>
      <c r="O1011" s="5" t="str">
        <f t="shared" si="33"/>
        <v/>
      </c>
    </row>
    <row r="1012" spans="14:15">
      <c r="N1012" s="5" t="str">
        <f t="shared" si="32"/>
        <v/>
      </c>
      <c r="O1012" s="5" t="str">
        <f t="shared" si="33"/>
        <v/>
      </c>
    </row>
    <row r="1013" spans="14:15">
      <c r="N1013" s="5" t="str">
        <f t="shared" si="32"/>
        <v/>
      </c>
      <c r="O1013" s="5" t="str">
        <f t="shared" si="33"/>
        <v/>
      </c>
    </row>
    <row r="1014" spans="14:15">
      <c r="N1014" s="5" t="str">
        <f t="shared" si="32"/>
        <v/>
      </c>
      <c r="O1014" s="5" t="str">
        <f t="shared" si="33"/>
        <v/>
      </c>
    </row>
    <row r="1015" spans="14:15">
      <c r="N1015" s="5" t="str">
        <f t="shared" si="32"/>
        <v/>
      </c>
      <c r="O1015" s="5" t="str">
        <f t="shared" si="33"/>
        <v/>
      </c>
    </row>
    <row r="1016" spans="14:15">
      <c r="N1016" s="5" t="str">
        <f t="shared" si="32"/>
        <v/>
      </c>
      <c r="O1016" s="5" t="str">
        <f t="shared" si="33"/>
        <v/>
      </c>
    </row>
    <row r="1017" spans="14:15">
      <c r="N1017" s="5" t="str">
        <f t="shared" si="32"/>
        <v/>
      </c>
      <c r="O1017" s="5" t="str">
        <f t="shared" si="33"/>
        <v/>
      </c>
    </row>
    <row r="1018" spans="14:15">
      <c r="N1018" s="5" t="str">
        <f t="shared" si="32"/>
        <v/>
      </c>
      <c r="O1018" s="5" t="str">
        <f t="shared" si="33"/>
        <v/>
      </c>
    </row>
    <row r="1019" spans="14:15">
      <c r="N1019" s="5" t="str">
        <f t="shared" si="32"/>
        <v/>
      </c>
      <c r="O1019" s="5" t="str">
        <f t="shared" si="33"/>
        <v/>
      </c>
    </row>
    <row r="1020" spans="14:15">
      <c r="N1020" s="5" t="str">
        <f t="shared" si="32"/>
        <v/>
      </c>
      <c r="O1020" s="5" t="str">
        <f t="shared" si="33"/>
        <v/>
      </c>
    </row>
    <row r="1021" spans="14:15">
      <c r="N1021" s="5" t="str">
        <f t="shared" si="32"/>
        <v/>
      </c>
      <c r="O1021" s="5" t="str">
        <f t="shared" si="33"/>
        <v/>
      </c>
    </row>
    <row r="1022" spans="14:15">
      <c r="N1022" s="5" t="str">
        <f t="shared" si="32"/>
        <v/>
      </c>
      <c r="O1022" s="5" t="str">
        <f t="shared" si="33"/>
        <v/>
      </c>
    </row>
    <row r="1023" spans="14:15">
      <c r="N1023" s="5" t="str">
        <f t="shared" si="32"/>
        <v/>
      </c>
      <c r="O1023" s="5" t="str">
        <f t="shared" si="33"/>
        <v/>
      </c>
    </row>
    <row r="1024" spans="14:15">
      <c r="N1024" s="5" t="str">
        <f t="shared" si="32"/>
        <v/>
      </c>
      <c r="O1024" s="5" t="str">
        <f t="shared" si="33"/>
        <v/>
      </c>
    </row>
    <row r="1025" spans="14:15">
      <c r="N1025" s="5" t="str">
        <f t="shared" si="32"/>
        <v/>
      </c>
      <c r="O1025" s="5" t="str">
        <f t="shared" si="33"/>
        <v/>
      </c>
    </row>
    <row r="1026" spans="14:15">
      <c r="N1026" s="5" t="str">
        <f t="shared" si="32"/>
        <v/>
      </c>
      <c r="O1026" s="5" t="str">
        <f t="shared" si="33"/>
        <v/>
      </c>
    </row>
    <row r="1027" spans="14:15">
      <c r="N1027" s="5" t="str">
        <f t="shared" si="32"/>
        <v/>
      </c>
      <c r="O1027" s="5" t="str">
        <f t="shared" si="33"/>
        <v/>
      </c>
    </row>
    <row r="1028" spans="14:15">
      <c r="N1028" s="5" t="str">
        <f t="shared" si="32"/>
        <v/>
      </c>
      <c r="O1028" s="5" t="str">
        <f t="shared" si="33"/>
        <v/>
      </c>
    </row>
    <row r="1029" spans="14:15">
      <c r="N1029" s="5" t="str">
        <f t="shared" si="32"/>
        <v/>
      </c>
      <c r="O1029" s="5" t="str">
        <f t="shared" si="33"/>
        <v/>
      </c>
    </row>
    <row r="1030" spans="14:15">
      <c r="N1030" s="5" t="str">
        <f t="shared" si="32"/>
        <v/>
      </c>
      <c r="O1030" s="5" t="str">
        <f t="shared" si="33"/>
        <v/>
      </c>
    </row>
    <row r="1031" spans="14:15">
      <c r="N1031" s="5" t="str">
        <f t="shared" si="32"/>
        <v/>
      </c>
      <c r="O1031" s="5" t="str">
        <f t="shared" si="33"/>
        <v/>
      </c>
    </row>
    <row r="1032" spans="14:15">
      <c r="N1032" s="5" t="str">
        <f t="shared" si="32"/>
        <v/>
      </c>
      <c r="O1032" s="5" t="str">
        <f t="shared" si="33"/>
        <v/>
      </c>
    </row>
    <row r="1033" spans="14:15">
      <c r="N1033" s="5" t="str">
        <f t="shared" si="32"/>
        <v/>
      </c>
      <c r="O1033" s="5" t="str">
        <f t="shared" si="33"/>
        <v/>
      </c>
    </row>
    <row r="1034" spans="14:15">
      <c r="N1034" s="5" t="str">
        <f t="shared" si="32"/>
        <v/>
      </c>
      <c r="O1034" s="5" t="str">
        <f t="shared" si="33"/>
        <v/>
      </c>
    </row>
    <row r="1035" spans="14:15">
      <c r="N1035" s="5" t="str">
        <f t="shared" si="32"/>
        <v/>
      </c>
      <c r="O1035" s="5" t="str">
        <f t="shared" si="33"/>
        <v/>
      </c>
    </row>
    <row r="1036" spans="14:15">
      <c r="N1036" s="5" t="str">
        <f t="shared" si="32"/>
        <v/>
      </c>
      <c r="O1036" s="5" t="str">
        <f t="shared" si="33"/>
        <v/>
      </c>
    </row>
    <row r="1037" spans="14:15">
      <c r="N1037" s="5" t="str">
        <f t="shared" si="32"/>
        <v/>
      </c>
      <c r="O1037" s="5" t="str">
        <f t="shared" si="33"/>
        <v/>
      </c>
    </row>
    <row r="1038" spans="14:15">
      <c r="N1038" s="5" t="str">
        <f t="shared" si="32"/>
        <v/>
      </c>
      <c r="O1038" s="5" t="str">
        <f t="shared" si="33"/>
        <v/>
      </c>
    </row>
    <row r="1039" spans="14:15">
      <c r="N1039" s="5" t="str">
        <f t="shared" si="32"/>
        <v/>
      </c>
      <c r="O1039" s="5" t="str">
        <f t="shared" si="33"/>
        <v/>
      </c>
    </row>
    <row r="1040" spans="14:15">
      <c r="N1040" s="5" t="str">
        <f t="shared" si="32"/>
        <v/>
      </c>
      <c r="O1040" s="5" t="str">
        <f t="shared" si="33"/>
        <v/>
      </c>
    </row>
    <row r="1041" spans="14:15">
      <c r="N1041" s="5" t="str">
        <f t="shared" si="32"/>
        <v/>
      </c>
      <c r="O1041" s="5" t="str">
        <f t="shared" si="33"/>
        <v/>
      </c>
    </row>
    <row r="1042" spans="14:15">
      <c r="N1042" s="5" t="str">
        <f t="shared" si="32"/>
        <v/>
      </c>
      <c r="O1042" s="5" t="str">
        <f t="shared" si="33"/>
        <v/>
      </c>
    </row>
    <row r="1043" spans="14:15">
      <c r="N1043" s="5" t="str">
        <f t="shared" si="32"/>
        <v/>
      </c>
      <c r="O1043" s="5" t="str">
        <f t="shared" si="33"/>
        <v/>
      </c>
    </row>
    <row r="1044" spans="14:15">
      <c r="N1044" s="5" t="str">
        <f t="shared" si="32"/>
        <v/>
      </c>
      <c r="O1044" s="5" t="str">
        <f t="shared" si="33"/>
        <v/>
      </c>
    </row>
    <row r="1045" spans="14:15">
      <c r="N1045" s="5" t="str">
        <f t="shared" si="32"/>
        <v/>
      </c>
      <c r="O1045" s="5" t="str">
        <f t="shared" si="33"/>
        <v/>
      </c>
    </row>
    <row r="1046" spans="14:15">
      <c r="N1046" s="5" t="str">
        <f t="shared" ref="N1046:N1109" si="34">IF(SUM(B1046,D1046,F1046,H1046,J1046,L1046)&gt;0,SUM(B1046,D1046,F1046,H1046,J1046,L1046),TRIM(" ") )</f>
        <v/>
      </c>
      <c r="O1046" s="5" t="str">
        <f t="shared" ref="O1046:O1109" si="35">IF(SUM(C1046,E1046,G1046,I1046,K1046,M1046)&gt;0,SUM(C1046,E1046,G1046,I1046,K1046,M1046),TRIM(" ") )</f>
        <v/>
      </c>
    </row>
    <row r="1047" spans="14:15">
      <c r="N1047" s="5" t="str">
        <f t="shared" si="34"/>
        <v/>
      </c>
      <c r="O1047" s="5" t="str">
        <f t="shared" si="35"/>
        <v/>
      </c>
    </row>
    <row r="1048" spans="14:15">
      <c r="N1048" s="5" t="str">
        <f t="shared" si="34"/>
        <v/>
      </c>
      <c r="O1048" s="5" t="str">
        <f t="shared" si="35"/>
        <v/>
      </c>
    </row>
    <row r="1049" spans="14:15">
      <c r="N1049" s="5" t="str">
        <f t="shared" si="34"/>
        <v/>
      </c>
      <c r="O1049" s="5" t="str">
        <f t="shared" si="35"/>
        <v/>
      </c>
    </row>
    <row r="1050" spans="14:15">
      <c r="N1050" s="5" t="str">
        <f t="shared" si="34"/>
        <v/>
      </c>
      <c r="O1050" s="5" t="str">
        <f t="shared" si="35"/>
        <v/>
      </c>
    </row>
    <row r="1051" spans="14:15">
      <c r="N1051" s="5" t="str">
        <f t="shared" si="34"/>
        <v/>
      </c>
      <c r="O1051" s="5" t="str">
        <f t="shared" si="35"/>
        <v/>
      </c>
    </row>
    <row r="1052" spans="14:15">
      <c r="N1052" s="5" t="str">
        <f t="shared" si="34"/>
        <v/>
      </c>
      <c r="O1052" s="5" t="str">
        <f t="shared" si="35"/>
        <v/>
      </c>
    </row>
    <row r="1053" spans="14:15">
      <c r="N1053" s="5" t="str">
        <f t="shared" si="34"/>
        <v/>
      </c>
      <c r="O1053" s="5" t="str">
        <f t="shared" si="35"/>
        <v/>
      </c>
    </row>
    <row r="1054" spans="14:15">
      <c r="N1054" s="5" t="str">
        <f t="shared" si="34"/>
        <v/>
      </c>
      <c r="O1054" s="5" t="str">
        <f t="shared" si="35"/>
        <v/>
      </c>
    </row>
    <row r="1055" spans="14:15">
      <c r="N1055" s="5" t="str">
        <f t="shared" si="34"/>
        <v/>
      </c>
      <c r="O1055" s="5" t="str">
        <f t="shared" si="35"/>
        <v/>
      </c>
    </row>
    <row r="1056" spans="14:15">
      <c r="N1056" s="5" t="str">
        <f t="shared" si="34"/>
        <v/>
      </c>
      <c r="O1056" s="5" t="str">
        <f t="shared" si="35"/>
        <v/>
      </c>
    </row>
    <row r="1057" spans="14:15">
      <c r="N1057" s="5" t="str">
        <f t="shared" si="34"/>
        <v/>
      </c>
      <c r="O1057" s="5" t="str">
        <f t="shared" si="35"/>
        <v/>
      </c>
    </row>
    <row r="1058" spans="14:15">
      <c r="N1058" s="5" t="str">
        <f t="shared" si="34"/>
        <v/>
      </c>
      <c r="O1058" s="5" t="str">
        <f t="shared" si="35"/>
        <v/>
      </c>
    </row>
    <row r="1059" spans="14:15">
      <c r="N1059" s="5" t="str">
        <f t="shared" si="34"/>
        <v/>
      </c>
      <c r="O1059" s="5" t="str">
        <f t="shared" si="35"/>
        <v/>
      </c>
    </row>
    <row r="1060" spans="14:15">
      <c r="N1060" s="5" t="str">
        <f t="shared" si="34"/>
        <v/>
      </c>
      <c r="O1060" s="5" t="str">
        <f t="shared" si="35"/>
        <v/>
      </c>
    </row>
    <row r="1061" spans="14:15">
      <c r="N1061" s="5" t="str">
        <f t="shared" si="34"/>
        <v/>
      </c>
      <c r="O1061" s="5" t="str">
        <f t="shared" si="35"/>
        <v/>
      </c>
    </row>
    <row r="1062" spans="14:15">
      <c r="N1062" s="5" t="str">
        <f t="shared" si="34"/>
        <v/>
      </c>
      <c r="O1062" s="5" t="str">
        <f t="shared" si="35"/>
        <v/>
      </c>
    </row>
    <row r="1063" spans="14:15">
      <c r="N1063" s="5" t="str">
        <f t="shared" si="34"/>
        <v/>
      </c>
      <c r="O1063" s="5" t="str">
        <f t="shared" si="35"/>
        <v/>
      </c>
    </row>
    <row r="1064" spans="14:15">
      <c r="N1064" s="5" t="str">
        <f t="shared" si="34"/>
        <v/>
      </c>
      <c r="O1064" s="5" t="str">
        <f t="shared" si="35"/>
        <v/>
      </c>
    </row>
    <row r="1065" spans="14:15">
      <c r="N1065" s="5" t="str">
        <f t="shared" si="34"/>
        <v/>
      </c>
      <c r="O1065" s="5" t="str">
        <f t="shared" si="35"/>
        <v/>
      </c>
    </row>
    <row r="1066" spans="14:15">
      <c r="N1066" s="5" t="str">
        <f t="shared" si="34"/>
        <v/>
      </c>
      <c r="O1066" s="5" t="str">
        <f t="shared" si="35"/>
        <v/>
      </c>
    </row>
    <row r="1067" spans="14:15">
      <c r="N1067" s="5" t="str">
        <f t="shared" si="34"/>
        <v/>
      </c>
      <c r="O1067" s="5" t="str">
        <f t="shared" si="35"/>
        <v/>
      </c>
    </row>
    <row r="1068" spans="14:15">
      <c r="N1068" s="5" t="str">
        <f t="shared" si="34"/>
        <v/>
      </c>
      <c r="O1068" s="5" t="str">
        <f t="shared" si="35"/>
        <v/>
      </c>
    </row>
    <row r="1069" spans="14:15">
      <c r="N1069" s="5" t="str">
        <f t="shared" si="34"/>
        <v/>
      </c>
      <c r="O1069" s="5" t="str">
        <f t="shared" si="35"/>
        <v/>
      </c>
    </row>
    <row r="1070" spans="14:15">
      <c r="N1070" s="5" t="str">
        <f t="shared" si="34"/>
        <v/>
      </c>
      <c r="O1070" s="5" t="str">
        <f t="shared" si="35"/>
        <v/>
      </c>
    </row>
    <row r="1071" spans="14:15">
      <c r="N1071" s="5" t="str">
        <f t="shared" si="34"/>
        <v/>
      </c>
      <c r="O1071" s="5" t="str">
        <f t="shared" si="35"/>
        <v/>
      </c>
    </row>
    <row r="1072" spans="14:15">
      <c r="N1072" s="5" t="str">
        <f t="shared" si="34"/>
        <v/>
      </c>
      <c r="O1072" s="5" t="str">
        <f t="shared" si="35"/>
        <v/>
      </c>
    </row>
    <row r="1073" spans="14:15">
      <c r="N1073" s="5" t="str">
        <f t="shared" si="34"/>
        <v/>
      </c>
      <c r="O1073" s="5" t="str">
        <f t="shared" si="35"/>
        <v/>
      </c>
    </row>
    <row r="1074" spans="14:15">
      <c r="N1074" s="5" t="str">
        <f t="shared" si="34"/>
        <v/>
      </c>
      <c r="O1074" s="5" t="str">
        <f t="shared" si="35"/>
        <v/>
      </c>
    </row>
    <row r="1075" spans="14:15">
      <c r="N1075" s="5" t="str">
        <f t="shared" si="34"/>
        <v/>
      </c>
      <c r="O1075" s="5" t="str">
        <f t="shared" si="35"/>
        <v/>
      </c>
    </row>
    <row r="1076" spans="14:15">
      <c r="N1076" s="5" t="str">
        <f t="shared" si="34"/>
        <v/>
      </c>
      <c r="O1076" s="5" t="str">
        <f t="shared" si="35"/>
        <v/>
      </c>
    </row>
    <row r="1077" spans="14:15">
      <c r="N1077" s="5" t="str">
        <f t="shared" si="34"/>
        <v/>
      </c>
      <c r="O1077" s="5" t="str">
        <f t="shared" si="35"/>
        <v/>
      </c>
    </row>
    <row r="1078" spans="14:15">
      <c r="N1078" s="5" t="str">
        <f t="shared" si="34"/>
        <v/>
      </c>
      <c r="O1078" s="5" t="str">
        <f t="shared" si="35"/>
        <v/>
      </c>
    </row>
    <row r="1079" spans="14:15">
      <c r="N1079" s="5" t="str">
        <f t="shared" si="34"/>
        <v/>
      </c>
      <c r="O1079" s="5" t="str">
        <f t="shared" si="35"/>
        <v/>
      </c>
    </row>
    <row r="1080" spans="14:15">
      <c r="N1080" s="5" t="str">
        <f t="shared" si="34"/>
        <v/>
      </c>
      <c r="O1080" s="5" t="str">
        <f t="shared" si="35"/>
        <v/>
      </c>
    </row>
    <row r="1081" spans="14:15">
      <c r="N1081" s="5" t="str">
        <f t="shared" si="34"/>
        <v/>
      </c>
      <c r="O1081" s="5" t="str">
        <f t="shared" si="35"/>
        <v/>
      </c>
    </row>
    <row r="1082" spans="14:15">
      <c r="N1082" s="5" t="str">
        <f t="shared" si="34"/>
        <v/>
      </c>
      <c r="O1082" s="5" t="str">
        <f t="shared" si="35"/>
        <v/>
      </c>
    </row>
    <row r="1083" spans="14:15">
      <c r="N1083" s="5" t="str">
        <f t="shared" si="34"/>
        <v/>
      </c>
      <c r="O1083" s="5" t="str">
        <f t="shared" si="35"/>
        <v/>
      </c>
    </row>
    <row r="1084" spans="14:15">
      <c r="N1084" s="5" t="str">
        <f t="shared" si="34"/>
        <v/>
      </c>
      <c r="O1084" s="5" t="str">
        <f t="shared" si="35"/>
        <v/>
      </c>
    </row>
    <row r="1085" spans="14:15">
      <c r="N1085" s="5" t="str">
        <f t="shared" si="34"/>
        <v/>
      </c>
      <c r="O1085" s="5" t="str">
        <f t="shared" si="35"/>
        <v/>
      </c>
    </row>
    <row r="1086" spans="14:15">
      <c r="N1086" s="5" t="str">
        <f t="shared" si="34"/>
        <v/>
      </c>
      <c r="O1086" s="5" t="str">
        <f t="shared" si="35"/>
        <v/>
      </c>
    </row>
    <row r="1087" spans="14:15">
      <c r="N1087" s="5" t="str">
        <f t="shared" si="34"/>
        <v/>
      </c>
      <c r="O1087" s="5" t="str">
        <f t="shared" si="35"/>
        <v/>
      </c>
    </row>
    <row r="1088" spans="14:15">
      <c r="N1088" s="5" t="str">
        <f t="shared" si="34"/>
        <v/>
      </c>
      <c r="O1088" s="5" t="str">
        <f t="shared" si="35"/>
        <v/>
      </c>
    </row>
    <row r="1089" spans="14:15">
      <c r="N1089" s="5" t="str">
        <f t="shared" si="34"/>
        <v/>
      </c>
      <c r="O1089" s="5" t="str">
        <f t="shared" si="35"/>
        <v/>
      </c>
    </row>
    <row r="1090" spans="14:15">
      <c r="N1090" s="5" t="str">
        <f t="shared" si="34"/>
        <v/>
      </c>
      <c r="O1090" s="5" t="str">
        <f t="shared" si="35"/>
        <v/>
      </c>
    </row>
    <row r="1091" spans="14:15">
      <c r="N1091" s="5" t="str">
        <f t="shared" si="34"/>
        <v/>
      </c>
      <c r="O1091" s="5" t="str">
        <f t="shared" si="35"/>
        <v/>
      </c>
    </row>
    <row r="1092" spans="14:15">
      <c r="N1092" s="5" t="str">
        <f t="shared" si="34"/>
        <v/>
      </c>
      <c r="O1092" s="5" t="str">
        <f t="shared" si="35"/>
        <v/>
      </c>
    </row>
    <row r="1093" spans="14:15">
      <c r="N1093" s="5" t="str">
        <f t="shared" si="34"/>
        <v/>
      </c>
      <c r="O1093" s="5" t="str">
        <f t="shared" si="35"/>
        <v/>
      </c>
    </row>
    <row r="1094" spans="14:15">
      <c r="N1094" s="5" t="str">
        <f t="shared" si="34"/>
        <v/>
      </c>
      <c r="O1094" s="5" t="str">
        <f t="shared" si="35"/>
        <v/>
      </c>
    </row>
    <row r="1095" spans="14:15">
      <c r="N1095" s="5" t="str">
        <f t="shared" si="34"/>
        <v/>
      </c>
      <c r="O1095" s="5" t="str">
        <f t="shared" si="35"/>
        <v/>
      </c>
    </row>
    <row r="1096" spans="14:15">
      <c r="N1096" s="5" t="str">
        <f t="shared" si="34"/>
        <v/>
      </c>
      <c r="O1096" s="5" t="str">
        <f t="shared" si="35"/>
        <v/>
      </c>
    </row>
    <row r="1097" spans="14:15">
      <c r="N1097" s="5" t="str">
        <f t="shared" si="34"/>
        <v/>
      </c>
      <c r="O1097" s="5" t="str">
        <f t="shared" si="35"/>
        <v/>
      </c>
    </row>
    <row r="1098" spans="14:15">
      <c r="N1098" s="5" t="str">
        <f t="shared" si="34"/>
        <v/>
      </c>
      <c r="O1098" s="5" t="str">
        <f t="shared" si="35"/>
        <v/>
      </c>
    </row>
    <row r="1099" spans="14:15">
      <c r="N1099" s="5" t="str">
        <f t="shared" si="34"/>
        <v/>
      </c>
      <c r="O1099" s="5" t="str">
        <f t="shared" si="35"/>
        <v/>
      </c>
    </row>
    <row r="1100" spans="14:15">
      <c r="N1100" s="5" t="str">
        <f t="shared" si="34"/>
        <v/>
      </c>
      <c r="O1100" s="5" t="str">
        <f t="shared" si="35"/>
        <v/>
      </c>
    </row>
    <row r="1101" spans="14:15">
      <c r="N1101" s="5" t="str">
        <f t="shared" si="34"/>
        <v/>
      </c>
      <c r="O1101" s="5" t="str">
        <f t="shared" si="35"/>
        <v/>
      </c>
    </row>
    <row r="1102" spans="14:15">
      <c r="N1102" s="5" t="str">
        <f t="shared" si="34"/>
        <v/>
      </c>
      <c r="O1102" s="5" t="str">
        <f t="shared" si="35"/>
        <v/>
      </c>
    </row>
    <row r="1103" spans="14:15">
      <c r="N1103" s="5" t="str">
        <f t="shared" si="34"/>
        <v/>
      </c>
      <c r="O1103" s="5" t="str">
        <f t="shared" si="35"/>
        <v/>
      </c>
    </row>
    <row r="1104" spans="14:15">
      <c r="N1104" s="5" t="str">
        <f t="shared" si="34"/>
        <v/>
      </c>
      <c r="O1104" s="5" t="str">
        <f t="shared" si="35"/>
        <v/>
      </c>
    </row>
    <row r="1105" spans="14:15">
      <c r="N1105" s="5" t="str">
        <f t="shared" si="34"/>
        <v/>
      </c>
      <c r="O1105" s="5" t="str">
        <f t="shared" si="35"/>
        <v/>
      </c>
    </row>
    <row r="1106" spans="14:15">
      <c r="N1106" s="5" t="str">
        <f t="shared" si="34"/>
        <v/>
      </c>
      <c r="O1106" s="5" t="str">
        <f t="shared" si="35"/>
        <v/>
      </c>
    </row>
    <row r="1107" spans="14:15">
      <c r="N1107" s="5" t="str">
        <f t="shared" si="34"/>
        <v/>
      </c>
      <c r="O1107" s="5" t="str">
        <f t="shared" si="35"/>
        <v/>
      </c>
    </row>
    <row r="1108" spans="14:15">
      <c r="N1108" s="5" t="str">
        <f t="shared" si="34"/>
        <v/>
      </c>
      <c r="O1108" s="5" t="str">
        <f t="shared" si="35"/>
        <v/>
      </c>
    </row>
    <row r="1109" spans="14:15">
      <c r="N1109" s="5" t="str">
        <f t="shared" si="34"/>
        <v/>
      </c>
      <c r="O1109" s="5" t="str">
        <f t="shared" si="35"/>
        <v/>
      </c>
    </row>
    <row r="1110" spans="14:15">
      <c r="N1110" s="5" t="str">
        <f t="shared" ref="N1110:N1173" si="36">IF(SUM(B1110,D1110,F1110,H1110,J1110,L1110)&gt;0,SUM(B1110,D1110,F1110,H1110,J1110,L1110),TRIM(" ") )</f>
        <v/>
      </c>
      <c r="O1110" s="5" t="str">
        <f t="shared" ref="O1110:O1173" si="37">IF(SUM(C1110,E1110,G1110,I1110,K1110,M1110)&gt;0,SUM(C1110,E1110,G1110,I1110,K1110,M1110),TRIM(" ") )</f>
        <v/>
      </c>
    </row>
    <row r="1111" spans="14:15">
      <c r="N1111" s="5" t="str">
        <f t="shared" si="36"/>
        <v/>
      </c>
      <c r="O1111" s="5" t="str">
        <f t="shared" si="37"/>
        <v/>
      </c>
    </row>
    <row r="1112" spans="14:15">
      <c r="N1112" s="5" t="str">
        <f t="shared" si="36"/>
        <v/>
      </c>
      <c r="O1112" s="5" t="str">
        <f t="shared" si="37"/>
        <v/>
      </c>
    </row>
    <row r="1113" spans="14:15">
      <c r="N1113" s="5" t="str">
        <f t="shared" si="36"/>
        <v/>
      </c>
      <c r="O1113" s="5" t="str">
        <f t="shared" si="37"/>
        <v/>
      </c>
    </row>
    <row r="1114" spans="14:15">
      <c r="N1114" s="5" t="str">
        <f t="shared" si="36"/>
        <v/>
      </c>
      <c r="O1114" s="5" t="str">
        <f t="shared" si="37"/>
        <v/>
      </c>
    </row>
    <row r="1115" spans="14:15">
      <c r="N1115" s="5" t="str">
        <f t="shared" si="36"/>
        <v/>
      </c>
      <c r="O1115" s="5" t="str">
        <f t="shared" si="37"/>
        <v/>
      </c>
    </row>
    <row r="1116" spans="14:15">
      <c r="N1116" s="5" t="str">
        <f t="shared" si="36"/>
        <v/>
      </c>
      <c r="O1116" s="5" t="str">
        <f t="shared" si="37"/>
        <v/>
      </c>
    </row>
    <row r="1117" spans="14:15">
      <c r="N1117" s="5" t="str">
        <f t="shared" si="36"/>
        <v/>
      </c>
      <c r="O1117" s="5" t="str">
        <f t="shared" si="37"/>
        <v/>
      </c>
    </row>
    <row r="1118" spans="14:15">
      <c r="N1118" s="5" t="str">
        <f t="shared" si="36"/>
        <v/>
      </c>
      <c r="O1118" s="5" t="str">
        <f t="shared" si="37"/>
        <v/>
      </c>
    </row>
    <row r="1119" spans="14:15">
      <c r="N1119" s="5" t="str">
        <f t="shared" si="36"/>
        <v/>
      </c>
      <c r="O1119" s="5" t="str">
        <f t="shared" si="37"/>
        <v/>
      </c>
    </row>
    <row r="1120" spans="14:15">
      <c r="N1120" s="5" t="str">
        <f t="shared" si="36"/>
        <v/>
      </c>
      <c r="O1120" s="5" t="str">
        <f t="shared" si="37"/>
        <v/>
      </c>
    </row>
    <row r="1121" spans="14:15">
      <c r="N1121" s="5" t="str">
        <f t="shared" si="36"/>
        <v/>
      </c>
      <c r="O1121" s="5" t="str">
        <f t="shared" si="37"/>
        <v/>
      </c>
    </row>
    <row r="1122" spans="14:15">
      <c r="N1122" s="5" t="str">
        <f t="shared" si="36"/>
        <v/>
      </c>
      <c r="O1122" s="5" t="str">
        <f t="shared" si="37"/>
        <v/>
      </c>
    </row>
    <row r="1123" spans="14:15">
      <c r="N1123" s="5" t="str">
        <f t="shared" si="36"/>
        <v/>
      </c>
      <c r="O1123" s="5" t="str">
        <f t="shared" si="37"/>
        <v/>
      </c>
    </row>
    <row r="1124" spans="14:15">
      <c r="N1124" s="5" t="str">
        <f t="shared" si="36"/>
        <v/>
      </c>
      <c r="O1124" s="5" t="str">
        <f t="shared" si="37"/>
        <v/>
      </c>
    </row>
    <row r="1125" spans="14:15">
      <c r="N1125" s="5" t="str">
        <f t="shared" si="36"/>
        <v/>
      </c>
      <c r="O1125" s="5" t="str">
        <f t="shared" si="37"/>
        <v/>
      </c>
    </row>
    <row r="1126" spans="14:15">
      <c r="N1126" s="5" t="str">
        <f t="shared" si="36"/>
        <v/>
      </c>
      <c r="O1126" s="5" t="str">
        <f t="shared" si="37"/>
        <v/>
      </c>
    </row>
    <row r="1127" spans="14:15">
      <c r="N1127" s="5" t="str">
        <f t="shared" si="36"/>
        <v/>
      </c>
      <c r="O1127" s="5" t="str">
        <f t="shared" si="37"/>
        <v/>
      </c>
    </row>
    <row r="1128" spans="14:15">
      <c r="N1128" s="5" t="str">
        <f t="shared" si="36"/>
        <v/>
      </c>
      <c r="O1128" s="5" t="str">
        <f t="shared" si="37"/>
        <v/>
      </c>
    </row>
    <row r="1129" spans="14:15">
      <c r="N1129" s="5" t="str">
        <f t="shared" si="36"/>
        <v/>
      </c>
      <c r="O1129" s="5" t="str">
        <f t="shared" si="37"/>
        <v/>
      </c>
    </row>
    <row r="1130" spans="14:15">
      <c r="N1130" s="5" t="str">
        <f t="shared" si="36"/>
        <v/>
      </c>
      <c r="O1130" s="5" t="str">
        <f t="shared" si="37"/>
        <v/>
      </c>
    </row>
    <row r="1131" spans="14:15">
      <c r="N1131" s="5" t="str">
        <f t="shared" si="36"/>
        <v/>
      </c>
      <c r="O1131" s="5" t="str">
        <f t="shared" si="37"/>
        <v/>
      </c>
    </row>
    <row r="1132" spans="14:15">
      <c r="N1132" s="5" t="str">
        <f t="shared" si="36"/>
        <v/>
      </c>
      <c r="O1132" s="5" t="str">
        <f t="shared" si="37"/>
        <v/>
      </c>
    </row>
    <row r="1133" spans="14:15">
      <c r="N1133" s="5" t="str">
        <f t="shared" si="36"/>
        <v/>
      </c>
      <c r="O1133" s="5" t="str">
        <f t="shared" si="37"/>
        <v/>
      </c>
    </row>
    <row r="1134" spans="14:15">
      <c r="N1134" s="5" t="str">
        <f t="shared" si="36"/>
        <v/>
      </c>
      <c r="O1134" s="5" t="str">
        <f t="shared" si="37"/>
        <v/>
      </c>
    </row>
    <row r="1135" spans="14:15">
      <c r="N1135" s="5" t="str">
        <f t="shared" si="36"/>
        <v/>
      </c>
      <c r="O1135" s="5" t="str">
        <f t="shared" si="37"/>
        <v/>
      </c>
    </row>
    <row r="1136" spans="14:15">
      <c r="N1136" s="5" t="str">
        <f t="shared" si="36"/>
        <v/>
      </c>
      <c r="O1136" s="5" t="str">
        <f t="shared" si="37"/>
        <v/>
      </c>
    </row>
    <row r="1137" spans="14:15">
      <c r="N1137" s="5" t="str">
        <f t="shared" si="36"/>
        <v/>
      </c>
      <c r="O1137" s="5" t="str">
        <f t="shared" si="37"/>
        <v/>
      </c>
    </row>
    <row r="1138" spans="14:15">
      <c r="N1138" s="5" t="str">
        <f t="shared" si="36"/>
        <v/>
      </c>
      <c r="O1138" s="5" t="str">
        <f t="shared" si="37"/>
        <v/>
      </c>
    </row>
    <row r="1139" spans="14:15">
      <c r="N1139" s="5" t="str">
        <f t="shared" si="36"/>
        <v/>
      </c>
      <c r="O1139" s="5" t="str">
        <f t="shared" si="37"/>
        <v/>
      </c>
    </row>
    <row r="1140" spans="14:15">
      <c r="N1140" s="5" t="str">
        <f t="shared" si="36"/>
        <v/>
      </c>
      <c r="O1140" s="5" t="str">
        <f t="shared" si="37"/>
        <v/>
      </c>
    </row>
    <row r="1141" spans="14:15">
      <c r="N1141" s="5" t="str">
        <f t="shared" si="36"/>
        <v/>
      </c>
      <c r="O1141" s="5" t="str">
        <f t="shared" si="37"/>
        <v/>
      </c>
    </row>
    <row r="1142" spans="14:15">
      <c r="N1142" s="5" t="str">
        <f t="shared" si="36"/>
        <v/>
      </c>
      <c r="O1142" s="5" t="str">
        <f t="shared" si="37"/>
        <v/>
      </c>
    </row>
    <row r="1143" spans="14:15">
      <c r="N1143" s="5" t="str">
        <f t="shared" si="36"/>
        <v/>
      </c>
      <c r="O1143" s="5" t="str">
        <f t="shared" si="37"/>
        <v/>
      </c>
    </row>
    <row r="1144" spans="14:15">
      <c r="N1144" s="5" t="str">
        <f t="shared" si="36"/>
        <v/>
      </c>
      <c r="O1144" s="5" t="str">
        <f t="shared" si="37"/>
        <v/>
      </c>
    </row>
    <row r="1145" spans="14:15">
      <c r="N1145" s="5" t="str">
        <f t="shared" si="36"/>
        <v/>
      </c>
      <c r="O1145" s="5" t="str">
        <f t="shared" si="37"/>
        <v/>
      </c>
    </row>
    <row r="1146" spans="14:15">
      <c r="N1146" s="5" t="str">
        <f t="shared" si="36"/>
        <v/>
      </c>
      <c r="O1146" s="5" t="str">
        <f t="shared" si="37"/>
        <v/>
      </c>
    </row>
    <row r="1147" spans="14:15">
      <c r="N1147" s="5" t="str">
        <f t="shared" si="36"/>
        <v/>
      </c>
      <c r="O1147" s="5" t="str">
        <f t="shared" si="37"/>
        <v/>
      </c>
    </row>
    <row r="1148" spans="14:15">
      <c r="N1148" s="5" t="str">
        <f t="shared" si="36"/>
        <v/>
      </c>
      <c r="O1148" s="5" t="str">
        <f t="shared" si="37"/>
        <v/>
      </c>
    </row>
    <row r="1149" spans="14:15">
      <c r="N1149" s="5" t="str">
        <f t="shared" si="36"/>
        <v/>
      </c>
      <c r="O1149" s="5" t="str">
        <f t="shared" si="37"/>
        <v/>
      </c>
    </row>
    <row r="1150" spans="14:15">
      <c r="N1150" s="5" t="str">
        <f t="shared" si="36"/>
        <v/>
      </c>
      <c r="O1150" s="5" t="str">
        <f t="shared" si="37"/>
        <v/>
      </c>
    </row>
    <row r="1151" spans="14:15">
      <c r="N1151" s="5" t="str">
        <f t="shared" si="36"/>
        <v/>
      </c>
      <c r="O1151" s="5" t="str">
        <f t="shared" si="37"/>
        <v/>
      </c>
    </row>
    <row r="1152" spans="14:15">
      <c r="N1152" s="5" t="str">
        <f t="shared" si="36"/>
        <v/>
      </c>
      <c r="O1152" s="5" t="str">
        <f t="shared" si="37"/>
        <v/>
      </c>
    </row>
    <row r="1153" spans="14:15">
      <c r="N1153" s="5" t="str">
        <f t="shared" si="36"/>
        <v/>
      </c>
      <c r="O1153" s="5" t="str">
        <f t="shared" si="37"/>
        <v/>
      </c>
    </row>
    <row r="1154" spans="14:15">
      <c r="N1154" s="5" t="str">
        <f t="shared" si="36"/>
        <v/>
      </c>
      <c r="O1154" s="5" t="str">
        <f t="shared" si="37"/>
        <v/>
      </c>
    </row>
    <row r="1155" spans="14:15">
      <c r="N1155" s="5" t="str">
        <f t="shared" si="36"/>
        <v/>
      </c>
      <c r="O1155" s="5" t="str">
        <f t="shared" si="37"/>
        <v/>
      </c>
    </row>
    <row r="1156" spans="14:15">
      <c r="N1156" s="5" t="str">
        <f t="shared" si="36"/>
        <v/>
      </c>
      <c r="O1156" s="5" t="str">
        <f t="shared" si="37"/>
        <v/>
      </c>
    </row>
    <row r="1157" spans="14:15">
      <c r="N1157" s="5" t="str">
        <f t="shared" si="36"/>
        <v/>
      </c>
      <c r="O1157" s="5" t="str">
        <f t="shared" si="37"/>
        <v/>
      </c>
    </row>
    <row r="1158" spans="14:15">
      <c r="N1158" s="5" t="str">
        <f t="shared" si="36"/>
        <v/>
      </c>
      <c r="O1158" s="5" t="str">
        <f t="shared" si="37"/>
        <v/>
      </c>
    </row>
    <row r="1159" spans="14:15">
      <c r="N1159" s="5" t="str">
        <f t="shared" si="36"/>
        <v/>
      </c>
      <c r="O1159" s="5" t="str">
        <f t="shared" si="37"/>
        <v/>
      </c>
    </row>
    <row r="1160" spans="14:15">
      <c r="N1160" s="5" t="str">
        <f t="shared" si="36"/>
        <v/>
      </c>
      <c r="O1160" s="5" t="str">
        <f t="shared" si="37"/>
        <v/>
      </c>
    </row>
    <row r="1161" spans="14:15">
      <c r="N1161" s="5" t="str">
        <f t="shared" si="36"/>
        <v/>
      </c>
      <c r="O1161" s="5" t="str">
        <f t="shared" si="37"/>
        <v/>
      </c>
    </row>
    <row r="1162" spans="14:15">
      <c r="N1162" s="5" t="str">
        <f t="shared" si="36"/>
        <v/>
      </c>
      <c r="O1162" s="5" t="str">
        <f t="shared" si="37"/>
        <v/>
      </c>
    </row>
    <row r="1163" spans="14:15">
      <c r="N1163" s="5" t="str">
        <f t="shared" si="36"/>
        <v/>
      </c>
      <c r="O1163" s="5" t="str">
        <f t="shared" si="37"/>
        <v/>
      </c>
    </row>
    <row r="1164" spans="14:15">
      <c r="N1164" s="5" t="str">
        <f t="shared" si="36"/>
        <v/>
      </c>
      <c r="O1164" s="5" t="str">
        <f t="shared" si="37"/>
        <v/>
      </c>
    </row>
    <row r="1165" spans="14:15">
      <c r="N1165" s="5" t="str">
        <f t="shared" si="36"/>
        <v/>
      </c>
      <c r="O1165" s="5" t="str">
        <f t="shared" si="37"/>
        <v/>
      </c>
    </row>
    <row r="1166" spans="14:15">
      <c r="N1166" s="5" t="str">
        <f t="shared" si="36"/>
        <v/>
      </c>
      <c r="O1166" s="5" t="str">
        <f t="shared" si="37"/>
        <v/>
      </c>
    </row>
    <row r="1167" spans="14:15">
      <c r="N1167" s="5" t="str">
        <f t="shared" si="36"/>
        <v/>
      </c>
      <c r="O1167" s="5" t="str">
        <f t="shared" si="37"/>
        <v/>
      </c>
    </row>
    <row r="1168" spans="14:15">
      <c r="N1168" s="5" t="str">
        <f t="shared" si="36"/>
        <v/>
      </c>
      <c r="O1168" s="5" t="str">
        <f t="shared" si="37"/>
        <v/>
      </c>
    </row>
    <row r="1169" spans="14:15">
      <c r="N1169" s="5" t="str">
        <f t="shared" si="36"/>
        <v/>
      </c>
      <c r="O1169" s="5" t="str">
        <f t="shared" si="37"/>
        <v/>
      </c>
    </row>
    <row r="1170" spans="14:15">
      <c r="N1170" s="5" t="str">
        <f t="shared" si="36"/>
        <v/>
      </c>
      <c r="O1170" s="5" t="str">
        <f t="shared" si="37"/>
        <v/>
      </c>
    </row>
    <row r="1171" spans="14:15">
      <c r="N1171" s="5" t="str">
        <f t="shared" si="36"/>
        <v/>
      </c>
      <c r="O1171" s="5" t="str">
        <f t="shared" si="37"/>
        <v/>
      </c>
    </row>
    <row r="1172" spans="14:15">
      <c r="N1172" s="5" t="str">
        <f t="shared" si="36"/>
        <v/>
      </c>
      <c r="O1172" s="5" t="str">
        <f t="shared" si="37"/>
        <v/>
      </c>
    </row>
    <row r="1173" spans="14:15">
      <c r="N1173" s="5" t="str">
        <f t="shared" si="36"/>
        <v/>
      </c>
      <c r="O1173" s="5" t="str">
        <f t="shared" si="37"/>
        <v/>
      </c>
    </row>
    <row r="1174" spans="14:15">
      <c r="N1174" s="5" t="str">
        <f t="shared" ref="N1174:N1237" si="38">IF(SUM(B1174,D1174,F1174,H1174,J1174,L1174)&gt;0,SUM(B1174,D1174,F1174,H1174,J1174,L1174),TRIM(" ") )</f>
        <v/>
      </c>
      <c r="O1174" s="5" t="str">
        <f t="shared" ref="O1174:O1237" si="39">IF(SUM(C1174,E1174,G1174,I1174,K1174,M1174)&gt;0,SUM(C1174,E1174,G1174,I1174,K1174,M1174),TRIM(" ") )</f>
        <v/>
      </c>
    </row>
    <row r="1175" spans="14:15">
      <c r="N1175" s="5" t="str">
        <f t="shared" si="38"/>
        <v/>
      </c>
      <c r="O1175" s="5" t="str">
        <f t="shared" si="39"/>
        <v/>
      </c>
    </row>
    <row r="1176" spans="14:15">
      <c r="N1176" s="5" t="str">
        <f t="shared" si="38"/>
        <v/>
      </c>
      <c r="O1176" s="5" t="str">
        <f t="shared" si="39"/>
        <v/>
      </c>
    </row>
    <row r="1177" spans="14:15">
      <c r="N1177" s="5" t="str">
        <f t="shared" si="38"/>
        <v/>
      </c>
      <c r="O1177" s="5" t="str">
        <f t="shared" si="39"/>
        <v/>
      </c>
    </row>
    <row r="1178" spans="14:15">
      <c r="N1178" s="5" t="str">
        <f t="shared" si="38"/>
        <v/>
      </c>
      <c r="O1178" s="5" t="str">
        <f t="shared" si="39"/>
        <v/>
      </c>
    </row>
    <row r="1179" spans="14:15">
      <c r="N1179" s="5" t="str">
        <f t="shared" si="38"/>
        <v/>
      </c>
      <c r="O1179" s="5" t="str">
        <f t="shared" si="39"/>
        <v/>
      </c>
    </row>
    <row r="1180" spans="14:15">
      <c r="N1180" s="5" t="str">
        <f t="shared" si="38"/>
        <v/>
      </c>
      <c r="O1180" s="5" t="str">
        <f t="shared" si="39"/>
        <v/>
      </c>
    </row>
    <row r="1181" spans="14:15">
      <c r="N1181" s="5" t="str">
        <f t="shared" si="38"/>
        <v/>
      </c>
      <c r="O1181" s="5" t="str">
        <f t="shared" si="39"/>
        <v/>
      </c>
    </row>
    <row r="1182" spans="14:15">
      <c r="N1182" s="5" t="str">
        <f t="shared" si="38"/>
        <v/>
      </c>
      <c r="O1182" s="5" t="str">
        <f t="shared" si="39"/>
        <v/>
      </c>
    </row>
    <row r="1183" spans="14:15">
      <c r="N1183" s="5" t="str">
        <f t="shared" si="38"/>
        <v/>
      </c>
      <c r="O1183" s="5" t="str">
        <f t="shared" si="39"/>
        <v/>
      </c>
    </row>
    <row r="1184" spans="14:15">
      <c r="N1184" s="5" t="str">
        <f t="shared" si="38"/>
        <v/>
      </c>
      <c r="O1184" s="5" t="str">
        <f t="shared" si="39"/>
        <v/>
      </c>
    </row>
    <row r="1185" spans="14:15">
      <c r="N1185" s="5" t="str">
        <f t="shared" si="38"/>
        <v/>
      </c>
      <c r="O1185" s="5" t="str">
        <f t="shared" si="39"/>
        <v/>
      </c>
    </row>
    <row r="1186" spans="14:15">
      <c r="N1186" s="5" t="str">
        <f t="shared" si="38"/>
        <v/>
      </c>
      <c r="O1186" s="5" t="str">
        <f t="shared" si="39"/>
        <v/>
      </c>
    </row>
    <row r="1187" spans="14:15">
      <c r="N1187" s="5" t="str">
        <f t="shared" si="38"/>
        <v/>
      </c>
      <c r="O1187" s="5" t="str">
        <f t="shared" si="39"/>
        <v/>
      </c>
    </row>
    <row r="1188" spans="14:15">
      <c r="N1188" s="5" t="str">
        <f t="shared" si="38"/>
        <v/>
      </c>
      <c r="O1188" s="5" t="str">
        <f t="shared" si="39"/>
        <v/>
      </c>
    </row>
    <row r="1189" spans="14:15">
      <c r="N1189" s="5" t="str">
        <f t="shared" si="38"/>
        <v/>
      </c>
      <c r="O1189" s="5" t="str">
        <f t="shared" si="39"/>
        <v/>
      </c>
    </row>
    <row r="1190" spans="14:15">
      <c r="N1190" s="5" t="str">
        <f t="shared" si="38"/>
        <v/>
      </c>
      <c r="O1190" s="5" t="str">
        <f t="shared" si="39"/>
        <v/>
      </c>
    </row>
    <row r="1191" spans="14:15">
      <c r="N1191" s="5" t="str">
        <f t="shared" si="38"/>
        <v/>
      </c>
      <c r="O1191" s="5" t="str">
        <f t="shared" si="39"/>
        <v/>
      </c>
    </row>
    <row r="1192" spans="14:15">
      <c r="N1192" s="5" t="str">
        <f t="shared" si="38"/>
        <v/>
      </c>
      <c r="O1192" s="5" t="str">
        <f t="shared" si="39"/>
        <v/>
      </c>
    </row>
    <row r="1193" spans="14:15">
      <c r="N1193" s="5" t="str">
        <f t="shared" si="38"/>
        <v/>
      </c>
      <c r="O1193" s="5" t="str">
        <f t="shared" si="39"/>
        <v/>
      </c>
    </row>
    <row r="1194" spans="14:15">
      <c r="N1194" s="5" t="str">
        <f t="shared" si="38"/>
        <v/>
      </c>
      <c r="O1194" s="5" t="str">
        <f t="shared" si="39"/>
        <v/>
      </c>
    </row>
    <row r="1195" spans="14:15">
      <c r="N1195" s="5" t="str">
        <f t="shared" si="38"/>
        <v/>
      </c>
      <c r="O1195" s="5" t="str">
        <f t="shared" si="39"/>
        <v/>
      </c>
    </row>
    <row r="1196" spans="14:15">
      <c r="N1196" s="5" t="str">
        <f t="shared" si="38"/>
        <v/>
      </c>
      <c r="O1196" s="5" t="str">
        <f t="shared" si="39"/>
        <v/>
      </c>
    </row>
    <row r="1197" spans="14:15">
      <c r="N1197" s="5" t="str">
        <f t="shared" si="38"/>
        <v/>
      </c>
      <c r="O1197" s="5" t="str">
        <f t="shared" si="39"/>
        <v/>
      </c>
    </row>
    <row r="1198" spans="14:15">
      <c r="N1198" s="5" t="str">
        <f t="shared" si="38"/>
        <v/>
      </c>
      <c r="O1198" s="5" t="str">
        <f t="shared" si="39"/>
        <v/>
      </c>
    </row>
    <row r="1199" spans="14:15">
      <c r="N1199" s="5" t="str">
        <f t="shared" si="38"/>
        <v/>
      </c>
      <c r="O1199" s="5" t="str">
        <f t="shared" si="39"/>
        <v/>
      </c>
    </row>
    <row r="1200" spans="14:15">
      <c r="N1200" s="5" t="str">
        <f t="shared" si="38"/>
        <v/>
      </c>
      <c r="O1200" s="5" t="str">
        <f t="shared" si="39"/>
        <v/>
      </c>
    </row>
    <row r="1201" spans="14:15">
      <c r="N1201" s="5" t="str">
        <f t="shared" si="38"/>
        <v/>
      </c>
      <c r="O1201" s="5" t="str">
        <f t="shared" si="39"/>
        <v/>
      </c>
    </row>
    <row r="1202" spans="14:15">
      <c r="N1202" s="5" t="str">
        <f t="shared" si="38"/>
        <v/>
      </c>
      <c r="O1202" s="5" t="str">
        <f t="shared" si="39"/>
        <v/>
      </c>
    </row>
    <row r="1203" spans="14:15">
      <c r="N1203" s="5" t="str">
        <f t="shared" si="38"/>
        <v/>
      </c>
      <c r="O1203" s="5" t="str">
        <f t="shared" si="39"/>
        <v/>
      </c>
    </row>
    <row r="1204" spans="14:15">
      <c r="N1204" s="5" t="str">
        <f t="shared" si="38"/>
        <v/>
      </c>
      <c r="O1204" s="5" t="str">
        <f t="shared" si="39"/>
        <v/>
      </c>
    </row>
    <row r="1205" spans="14:15">
      <c r="N1205" s="5" t="str">
        <f t="shared" si="38"/>
        <v/>
      </c>
      <c r="O1205" s="5" t="str">
        <f t="shared" si="39"/>
        <v/>
      </c>
    </row>
    <row r="1206" spans="14:15">
      <c r="N1206" s="5" t="str">
        <f t="shared" si="38"/>
        <v/>
      </c>
      <c r="O1206" s="5" t="str">
        <f t="shared" si="39"/>
        <v/>
      </c>
    </row>
    <row r="1207" spans="14:15">
      <c r="N1207" s="5" t="str">
        <f t="shared" si="38"/>
        <v/>
      </c>
      <c r="O1207" s="5" t="str">
        <f t="shared" si="39"/>
        <v/>
      </c>
    </row>
    <row r="1208" spans="14:15">
      <c r="N1208" s="5" t="str">
        <f t="shared" si="38"/>
        <v/>
      </c>
      <c r="O1208" s="5" t="str">
        <f t="shared" si="39"/>
        <v/>
      </c>
    </row>
    <row r="1209" spans="14:15">
      <c r="N1209" s="5" t="str">
        <f t="shared" si="38"/>
        <v/>
      </c>
      <c r="O1209" s="5" t="str">
        <f t="shared" si="39"/>
        <v/>
      </c>
    </row>
    <row r="1210" spans="14:15">
      <c r="N1210" s="5" t="str">
        <f t="shared" si="38"/>
        <v/>
      </c>
      <c r="O1210" s="5" t="str">
        <f t="shared" si="39"/>
        <v/>
      </c>
    </row>
    <row r="1211" spans="14:15">
      <c r="N1211" s="5" t="str">
        <f t="shared" si="38"/>
        <v/>
      </c>
      <c r="O1211" s="5" t="str">
        <f t="shared" si="39"/>
        <v/>
      </c>
    </row>
    <row r="1212" spans="14:15">
      <c r="N1212" s="5" t="str">
        <f t="shared" si="38"/>
        <v/>
      </c>
      <c r="O1212" s="5" t="str">
        <f t="shared" si="39"/>
        <v/>
      </c>
    </row>
    <row r="1213" spans="14:15">
      <c r="N1213" s="5" t="str">
        <f t="shared" si="38"/>
        <v/>
      </c>
      <c r="O1213" s="5" t="str">
        <f t="shared" si="39"/>
        <v/>
      </c>
    </row>
    <row r="1214" spans="14:15">
      <c r="N1214" s="5" t="str">
        <f t="shared" si="38"/>
        <v/>
      </c>
      <c r="O1214" s="5" t="str">
        <f t="shared" si="39"/>
        <v/>
      </c>
    </row>
    <row r="1215" spans="14:15">
      <c r="N1215" s="5" t="str">
        <f t="shared" si="38"/>
        <v/>
      </c>
      <c r="O1215" s="5" t="str">
        <f t="shared" si="39"/>
        <v/>
      </c>
    </row>
    <row r="1216" spans="14:15">
      <c r="N1216" s="5" t="str">
        <f t="shared" si="38"/>
        <v/>
      </c>
      <c r="O1216" s="5" t="str">
        <f t="shared" si="39"/>
        <v/>
      </c>
    </row>
    <row r="1217" spans="14:15">
      <c r="N1217" s="5" t="str">
        <f t="shared" si="38"/>
        <v/>
      </c>
      <c r="O1217" s="5" t="str">
        <f t="shared" si="39"/>
        <v/>
      </c>
    </row>
    <row r="1218" spans="14:15">
      <c r="N1218" s="5" t="str">
        <f t="shared" si="38"/>
        <v/>
      </c>
      <c r="O1218" s="5" t="str">
        <f t="shared" si="39"/>
        <v/>
      </c>
    </row>
    <row r="1219" spans="14:15">
      <c r="N1219" s="5" t="str">
        <f t="shared" si="38"/>
        <v/>
      </c>
      <c r="O1219" s="5" t="str">
        <f t="shared" si="39"/>
        <v/>
      </c>
    </row>
    <row r="1220" spans="14:15">
      <c r="N1220" s="5" t="str">
        <f t="shared" si="38"/>
        <v/>
      </c>
      <c r="O1220" s="5" t="str">
        <f t="shared" si="39"/>
        <v/>
      </c>
    </row>
    <row r="1221" spans="14:15">
      <c r="N1221" s="5" t="str">
        <f t="shared" si="38"/>
        <v/>
      </c>
      <c r="O1221" s="5" t="str">
        <f t="shared" si="39"/>
        <v/>
      </c>
    </row>
    <row r="1222" spans="14:15">
      <c r="N1222" s="5" t="str">
        <f t="shared" si="38"/>
        <v/>
      </c>
      <c r="O1222" s="5" t="str">
        <f t="shared" si="39"/>
        <v/>
      </c>
    </row>
    <row r="1223" spans="14:15">
      <c r="N1223" s="5" t="str">
        <f t="shared" si="38"/>
        <v/>
      </c>
      <c r="O1223" s="5" t="str">
        <f t="shared" si="39"/>
        <v/>
      </c>
    </row>
    <row r="1224" spans="14:15">
      <c r="N1224" s="5" t="str">
        <f t="shared" si="38"/>
        <v/>
      </c>
      <c r="O1224" s="5" t="str">
        <f t="shared" si="39"/>
        <v/>
      </c>
    </row>
    <row r="1225" spans="14:15">
      <c r="N1225" s="5" t="str">
        <f t="shared" si="38"/>
        <v/>
      </c>
      <c r="O1225" s="5" t="str">
        <f t="shared" si="39"/>
        <v/>
      </c>
    </row>
    <row r="1226" spans="14:15">
      <c r="N1226" s="5" t="str">
        <f t="shared" si="38"/>
        <v/>
      </c>
      <c r="O1226" s="5" t="str">
        <f t="shared" si="39"/>
        <v/>
      </c>
    </row>
    <row r="1227" spans="14:15">
      <c r="N1227" s="5" t="str">
        <f t="shared" si="38"/>
        <v/>
      </c>
      <c r="O1227" s="5" t="str">
        <f t="shared" si="39"/>
        <v/>
      </c>
    </row>
    <row r="1228" spans="14:15">
      <c r="N1228" s="5" t="str">
        <f t="shared" si="38"/>
        <v/>
      </c>
      <c r="O1228" s="5" t="str">
        <f t="shared" si="39"/>
        <v/>
      </c>
    </row>
    <row r="1229" spans="14:15">
      <c r="N1229" s="5" t="str">
        <f t="shared" si="38"/>
        <v/>
      </c>
      <c r="O1229" s="5" t="str">
        <f t="shared" si="39"/>
        <v/>
      </c>
    </row>
    <row r="1230" spans="14:15">
      <c r="N1230" s="5" t="str">
        <f t="shared" si="38"/>
        <v/>
      </c>
      <c r="O1230" s="5" t="str">
        <f t="shared" si="39"/>
        <v/>
      </c>
    </row>
    <row r="1231" spans="14:15">
      <c r="N1231" s="5" t="str">
        <f t="shared" si="38"/>
        <v/>
      </c>
      <c r="O1231" s="5" t="str">
        <f t="shared" si="39"/>
        <v/>
      </c>
    </row>
    <row r="1232" spans="14:15">
      <c r="N1232" s="5" t="str">
        <f t="shared" si="38"/>
        <v/>
      </c>
      <c r="O1232" s="5" t="str">
        <f t="shared" si="39"/>
        <v/>
      </c>
    </row>
    <row r="1233" spans="14:15">
      <c r="N1233" s="5" t="str">
        <f t="shared" si="38"/>
        <v/>
      </c>
      <c r="O1233" s="5" t="str">
        <f t="shared" si="39"/>
        <v/>
      </c>
    </row>
    <row r="1234" spans="14:15">
      <c r="N1234" s="5" t="str">
        <f t="shared" si="38"/>
        <v/>
      </c>
      <c r="O1234" s="5" t="str">
        <f t="shared" si="39"/>
        <v/>
      </c>
    </row>
    <row r="1235" spans="14:15">
      <c r="N1235" s="5" t="str">
        <f t="shared" si="38"/>
        <v/>
      </c>
      <c r="O1235" s="5" t="str">
        <f t="shared" si="39"/>
        <v/>
      </c>
    </row>
    <row r="1236" spans="14:15">
      <c r="N1236" s="5" t="str">
        <f t="shared" si="38"/>
        <v/>
      </c>
      <c r="O1236" s="5" t="str">
        <f t="shared" si="39"/>
        <v/>
      </c>
    </row>
    <row r="1237" spans="14:15">
      <c r="N1237" s="5" t="str">
        <f t="shared" si="38"/>
        <v/>
      </c>
      <c r="O1237" s="5" t="str">
        <f t="shared" si="39"/>
        <v/>
      </c>
    </row>
    <row r="1238" spans="14:15">
      <c r="N1238" s="5" t="str">
        <f t="shared" ref="N1238:N1301" si="40">IF(SUM(B1238,D1238,F1238,H1238,J1238,L1238)&gt;0,SUM(B1238,D1238,F1238,H1238,J1238,L1238),TRIM(" ") )</f>
        <v/>
      </c>
      <c r="O1238" s="5" t="str">
        <f t="shared" ref="O1238:O1301" si="41">IF(SUM(C1238,E1238,G1238,I1238,K1238,M1238)&gt;0,SUM(C1238,E1238,G1238,I1238,K1238,M1238),TRIM(" ") )</f>
        <v/>
      </c>
    </row>
    <row r="1239" spans="14:15">
      <c r="N1239" s="5" t="str">
        <f t="shared" si="40"/>
        <v/>
      </c>
      <c r="O1239" s="5" t="str">
        <f t="shared" si="41"/>
        <v/>
      </c>
    </row>
    <row r="1240" spans="14:15">
      <c r="N1240" s="5" t="str">
        <f t="shared" si="40"/>
        <v/>
      </c>
      <c r="O1240" s="5" t="str">
        <f t="shared" si="41"/>
        <v/>
      </c>
    </row>
    <row r="1241" spans="14:15">
      <c r="N1241" s="5" t="str">
        <f t="shared" si="40"/>
        <v/>
      </c>
      <c r="O1241" s="5" t="str">
        <f t="shared" si="41"/>
        <v/>
      </c>
    </row>
    <row r="1242" spans="14:15">
      <c r="N1242" s="5" t="str">
        <f t="shared" si="40"/>
        <v/>
      </c>
      <c r="O1242" s="5" t="str">
        <f t="shared" si="41"/>
        <v/>
      </c>
    </row>
    <row r="1243" spans="14:15">
      <c r="N1243" s="5" t="str">
        <f t="shared" si="40"/>
        <v/>
      </c>
      <c r="O1243" s="5" t="str">
        <f t="shared" si="41"/>
        <v/>
      </c>
    </row>
    <row r="1244" spans="14:15">
      <c r="N1244" s="5" t="str">
        <f t="shared" si="40"/>
        <v/>
      </c>
      <c r="O1244" s="5" t="str">
        <f t="shared" si="41"/>
        <v/>
      </c>
    </row>
    <row r="1245" spans="14:15">
      <c r="N1245" s="5" t="str">
        <f t="shared" si="40"/>
        <v/>
      </c>
      <c r="O1245" s="5" t="str">
        <f t="shared" si="41"/>
        <v/>
      </c>
    </row>
    <row r="1246" spans="14:15">
      <c r="N1246" s="5" t="str">
        <f t="shared" si="40"/>
        <v/>
      </c>
      <c r="O1246" s="5" t="str">
        <f t="shared" si="41"/>
        <v/>
      </c>
    </row>
    <row r="1247" spans="14:15">
      <c r="N1247" s="5" t="str">
        <f t="shared" si="40"/>
        <v/>
      </c>
      <c r="O1247" s="5" t="str">
        <f t="shared" si="41"/>
        <v/>
      </c>
    </row>
    <row r="1248" spans="14:15">
      <c r="N1248" s="5" t="str">
        <f t="shared" si="40"/>
        <v/>
      </c>
      <c r="O1248" s="5" t="str">
        <f t="shared" si="41"/>
        <v/>
      </c>
    </row>
    <row r="1249" spans="14:15">
      <c r="N1249" s="5" t="str">
        <f t="shared" si="40"/>
        <v/>
      </c>
      <c r="O1249" s="5" t="str">
        <f t="shared" si="41"/>
        <v/>
      </c>
    </row>
    <row r="1250" spans="14:15">
      <c r="N1250" s="5" t="str">
        <f t="shared" si="40"/>
        <v/>
      </c>
      <c r="O1250" s="5" t="str">
        <f t="shared" si="41"/>
        <v/>
      </c>
    </row>
    <row r="1251" spans="14:15">
      <c r="N1251" s="5" t="str">
        <f t="shared" si="40"/>
        <v/>
      </c>
      <c r="O1251" s="5" t="str">
        <f t="shared" si="41"/>
        <v/>
      </c>
    </row>
    <row r="1252" spans="14:15">
      <c r="N1252" s="5" t="str">
        <f t="shared" si="40"/>
        <v/>
      </c>
      <c r="O1252" s="5" t="str">
        <f t="shared" si="41"/>
        <v/>
      </c>
    </row>
    <row r="1253" spans="14:15">
      <c r="N1253" s="5" t="str">
        <f t="shared" si="40"/>
        <v/>
      </c>
      <c r="O1253" s="5" t="str">
        <f t="shared" si="41"/>
        <v/>
      </c>
    </row>
    <row r="1254" spans="14:15">
      <c r="N1254" s="5" t="str">
        <f t="shared" si="40"/>
        <v/>
      </c>
      <c r="O1254" s="5" t="str">
        <f t="shared" si="41"/>
        <v/>
      </c>
    </row>
    <row r="1255" spans="14:15">
      <c r="N1255" s="5" t="str">
        <f t="shared" si="40"/>
        <v/>
      </c>
      <c r="O1255" s="5" t="str">
        <f t="shared" si="41"/>
        <v/>
      </c>
    </row>
    <row r="1256" spans="14:15">
      <c r="N1256" s="5" t="str">
        <f t="shared" si="40"/>
        <v/>
      </c>
      <c r="O1256" s="5" t="str">
        <f t="shared" si="41"/>
        <v/>
      </c>
    </row>
    <row r="1257" spans="14:15">
      <c r="N1257" s="5" t="str">
        <f t="shared" si="40"/>
        <v/>
      </c>
      <c r="O1257" s="5" t="str">
        <f t="shared" si="41"/>
        <v/>
      </c>
    </row>
    <row r="1258" spans="14:15">
      <c r="N1258" s="5" t="str">
        <f t="shared" si="40"/>
        <v/>
      </c>
      <c r="O1258" s="5" t="str">
        <f t="shared" si="41"/>
        <v/>
      </c>
    </row>
    <row r="1259" spans="14:15">
      <c r="N1259" s="5" t="str">
        <f t="shared" si="40"/>
        <v/>
      </c>
      <c r="O1259" s="5" t="str">
        <f t="shared" si="41"/>
        <v/>
      </c>
    </row>
    <row r="1260" spans="14:15">
      <c r="N1260" s="5" t="str">
        <f t="shared" si="40"/>
        <v/>
      </c>
      <c r="O1260" s="5" t="str">
        <f t="shared" si="41"/>
        <v/>
      </c>
    </row>
    <row r="1261" spans="14:15">
      <c r="N1261" s="5" t="str">
        <f t="shared" si="40"/>
        <v/>
      </c>
      <c r="O1261" s="5" t="str">
        <f t="shared" si="41"/>
        <v/>
      </c>
    </row>
    <row r="1262" spans="14:15">
      <c r="N1262" s="5" t="str">
        <f t="shared" si="40"/>
        <v/>
      </c>
      <c r="O1262" s="5" t="str">
        <f t="shared" si="41"/>
        <v/>
      </c>
    </row>
    <row r="1263" spans="14:15">
      <c r="N1263" s="5" t="str">
        <f t="shared" si="40"/>
        <v/>
      </c>
      <c r="O1263" s="5" t="str">
        <f t="shared" si="41"/>
        <v/>
      </c>
    </row>
    <row r="1264" spans="14:15">
      <c r="N1264" s="5" t="str">
        <f t="shared" si="40"/>
        <v/>
      </c>
      <c r="O1264" s="5" t="str">
        <f t="shared" si="41"/>
        <v/>
      </c>
    </row>
    <row r="1265" spans="14:15">
      <c r="N1265" s="5" t="str">
        <f t="shared" si="40"/>
        <v/>
      </c>
      <c r="O1265" s="5" t="str">
        <f t="shared" si="41"/>
        <v/>
      </c>
    </row>
    <row r="1266" spans="14:15">
      <c r="N1266" s="5" t="str">
        <f t="shared" si="40"/>
        <v/>
      </c>
      <c r="O1266" s="5" t="str">
        <f t="shared" si="41"/>
        <v/>
      </c>
    </row>
    <row r="1267" spans="14:15">
      <c r="N1267" s="5" t="str">
        <f t="shared" si="40"/>
        <v/>
      </c>
      <c r="O1267" s="5" t="str">
        <f t="shared" si="41"/>
        <v/>
      </c>
    </row>
    <row r="1268" spans="14:15">
      <c r="N1268" s="5" t="str">
        <f t="shared" si="40"/>
        <v/>
      </c>
      <c r="O1268" s="5" t="str">
        <f t="shared" si="41"/>
        <v/>
      </c>
    </row>
    <row r="1269" spans="14:15">
      <c r="N1269" s="5" t="str">
        <f t="shared" si="40"/>
        <v/>
      </c>
      <c r="O1269" s="5" t="str">
        <f t="shared" si="41"/>
        <v/>
      </c>
    </row>
    <row r="1270" spans="14:15">
      <c r="N1270" s="5" t="str">
        <f t="shared" si="40"/>
        <v/>
      </c>
      <c r="O1270" s="5" t="str">
        <f t="shared" si="41"/>
        <v/>
      </c>
    </row>
    <row r="1271" spans="14:15">
      <c r="N1271" s="5" t="str">
        <f t="shared" si="40"/>
        <v/>
      </c>
      <c r="O1271" s="5" t="str">
        <f t="shared" si="41"/>
        <v/>
      </c>
    </row>
    <row r="1272" spans="14:15">
      <c r="N1272" s="5" t="str">
        <f t="shared" si="40"/>
        <v/>
      </c>
      <c r="O1272" s="5" t="str">
        <f t="shared" si="41"/>
        <v/>
      </c>
    </row>
    <row r="1273" spans="14:15">
      <c r="N1273" s="5" t="str">
        <f t="shared" si="40"/>
        <v/>
      </c>
      <c r="O1273" s="5" t="str">
        <f t="shared" si="41"/>
        <v/>
      </c>
    </row>
    <row r="1274" spans="14:15">
      <c r="N1274" s="5" t="str">
        <f t="shared" si="40"/>
        <v/>
      </c>
      <c r="O1274" s="5" t="str">
        <f t="shared" si="41"/>
        <v/>
      </c>
    </row>
    <row r="1275" spans="14:15">
      <c r="N1275" s="5" t="str">
        <f t="shared" si="40"/>
        <v/>
      </c>
      <c r="O1275" s="5" t="str">
        <f t="shared" si="41"/>
        <v/>
      </c>
    </row>
    <row r="1276" spans="14:15">
      <c r="N1276" s="5" t="str">
        <f t="shared" si="40"/>
        <v/>
      </c>
      <c r="O1276" s="5" t="str">
        <f t="shared" si="41"/>
        <v/>
      </c>
    </row>
    <row r="1277" spans="14:15">
      <c r="N1277" s="5" t="str">
        <f t="shared" si="40"/>
        <v/>
      </c>
      <c r="O1277" s="5" t="str">
        <f t="shared" si="41"/>
        <v/>
      </c>
    </row>
    <row r="1278" spans="14:15">
      <c r="N1278" s="5" t="str">
        <f t="shared" si="40"/>
        <v/>
      </c>
      <c r="O1278" s="5" t="str">
        <f t="shared" si="41"/>
        <v/>
      </c>
    </row>
    <row r="1279" spans="14:15">
      <c r="N1279" s="5" t="str">
        <f t="shared" si="40"/>
        <v/>
      </c>
      <c r="O1279" s="5" t="str">
        <f t="shared" si="41"/>
        <v/>
      </c>
    </row>
    <row r="1280" spans="14:15">
      <c r="N1280" s="5" t="str">
        <f t="shared" si="40"/>
        <v/>
      </c>
      <c r="O1280" s="5" t="str">
        <f t="shared" si="41"/>
        <v/>
      </c>
    </row>
    <row r="1281" spans="14:15">
      <c r="N1281" s="5" t="str">
        <f t="shared" si="40"/>
        <v/>
      </c>
      <c r="O1281" s="5" t="str">
        <f t="shared" si="41"/>
        <v/>
      </c>
    </row>
    <row r="1282" spans="14:15">
      <c r="N1282" s="5" t="str">
        <f t="shared" si="40"/>
        <v/>
      </c>
      <c r="O1282" s="5" t="str">
        <f t="shared" si="41"/>
        <v/>
      </c>
    </row>
    <row r="1283" spans="14:15">
      <c r="N1283" s="5" t="str">
        <f t="shared" si="40"/>
        <v/>
      </c>
      <c r="O1283" s="5" t="str">
        <f t="shared" si="41"/>
        <v/>
      </c>
    </row>
    <row r="1284" spans="14:15">
      <c r="N1284" s="5" t="str">
        <f t="shared" si="40"/>
        <v/>
      </c>
      <c r="O1284" s="5" t="str">
        <f t="shared" si="41"/>
        <v/>
      </c>
    </row>
    <row r="1285" spans="14:15">
      <c r="N1285" s="5" t="str">
        <f t="shared" si="40"/>
        <v/>
      </c>
      <c r="O1285" s="5" t="str">
        <f t="shared" si="41"/>
        <v/>
      </c>
    </row>
    <row r="1286" spans="14:15">
      <c r="N1286" s="5" t="str">
        <f t="shared" si="40"/>
        <v/>
      </c>
      <c r="O1286" s="5" t="str">
        <f t="shared" si="41"/>
        <v/>
      </c>
    </row>
    <row r="1287" spans="14:15">
      <c r="N1287" s="5" t="str">
        <f t="shared" si="40"/>
        <v/>
      </c>
      <c r="O1287" s="5" t="str">
        <f t="shared" si="41"/>
        <v/>
      </c>
    </row>
    <row r="1288" spans="14:15">
      <c r="N1288" s="5" t="str">
        <f t="shared" si="40"/>
        <v/>
      </c>
      <c r="O1288" s="5" t="str">
        <f t="shared" si="41"/>
        <v/>
      </c>
    </row>
    <row r="1289" spans="14:15">
      <c r="N1289" s="5" t="str">
        <f t="shared" si="40"/>
        <v/>
      </c>
      <c r="O1289" s="5" t="str">
        <f t="shared" si="41"/>
        <v/>
      </c>
    </row>
    <row r="1290" spans="14:15">
      <c r="N1290" s="5" t="str">
        <f t="shared" si="40"/>
        <v/>
      </c>
      <c r="O1290" s="5" t="str">
        <f t="shared" si="41"/>
        <v/>
      </c>
    </row>
    <row r="1291" spans="14:15">
      <c r="N1291" s="5" t="str">
        <f t="shared" si="40"/>
        <v/>
      </c>
      <c r="O1291" s="5" t="str">
        <f t="shared" si="41"/>
        <v/>
      </c>
    </row>
    <row r="1292" spans="14:15">
      <c r="N1292" s="5" t="str">
        <f t="shared" si="40"/>
        <v/>
      </c>
      <c r="O1292" s="5" t="str">
        <f t="shared" si="41"/>
        <v/>
      </c>
    </row>
    <row r="1293" spans="14:15">
      <c r="N1293" s="5" t="str">
        <f t="shared" si="40"/>
        <v/>
      </c>
      <c r="O1293" s="5" t="str">
        <f t="shared" si="41"/>
        <v/>
      </c>
    </row>
    <row r="1294" spans="14:15">
      <c r="N1294" s="5" t="str">
        <f t="shared" si="40"/>
        <v/>
      </c>
      <c r="O1294" s="5" t="str">
        <f t="shared" si="41"/>
        <v/>
      </c>
    </row>
    <row r="1295" spans="14:15">
      <c r="N1295" s="5" t="str">
        <f t="shared" si="40"/>
        <v/>
      </c>
      <c r="O1295" s="5" t="str">
        <f t="shared" si="41"/>
        <v/>
      </c>
    </row>
    <row r="1296" spans="14:15">
      <c r="N1296" s="5" t="str">
        <f t="shared" si="40"/>
        <v/>
      </c>
      <c r="O1296" s="5" t="str">
        <f t="shared" si="41"/>
        <v/>
      </c>
    </row>
    <row r="1297" spans="14:15">
      <c r="N1297" s="5" t="str">
        <f t="shared" si="40"/>
        <v/>
      </c>
      <c r="O1297" s="5" t="str">
        <f t="shared" si="41"/>
        <v/>
      </c>
    </row>
    <row r="1298" spans="14:15">
      <c r="N1298" s="5" t="str">
        <f t="shared" si="40"/>
        <v/>
      </c>
      <c r="O1298" s="5" t="str">
        <f t="shared" si="41"/>
        <v/>
      </c>
    </row>
    <row r="1299" spans="14:15">
      <c r="N1299" s="5" t="str">
        <f t="shared" si="40"/>
        <v/>
      </c>
      <c r="O1299" s="5" t="str">
        <f t="shared" si="41"/>
        <v/>
      </c>
    </row>
    <row r="1300" spans="14:15">
      <c r="N1300" s="5" t="str">
        <f t="shared" si="40"/>
        <v/>
      </c>
      <c r="O1300" s="5" t="str">
        <f t="shared" si="41"/>
        <v/>
      </c>
    </row>
    <row r="1301" spans="14:15">
      <c r="N1301" s="5" t="str">
        <f t="shared" si="40"/>
        <v/>
      </c>
      <c r="O1301" s="5" t="str">
        <f t="shared" si="41"/>
        <v/>
      </c>
    </row>
    <row r="1302" spans="14:15">
      <c r="N1302" s="5" t="str">
        <f t="shared" ref="N1302:N1365" si="42">IF(SUM(B1302,D1302,F1302,H1302,J1302,L1302)&gt;0,SUM(B1302,D1302,F1302,H1302,J1302,L1302),TRIM(" ") )</f>
        <v/>
      </c>
      <c r="O1302" s="5" t="str">
        <f t="shared" ref="O1302:O1365" si="43">IF(SUM(C1302,E1302,G1302,I1302,K1302,M1302)&gt;0,SUM(C1302,E1302,G1302,I1302,K1302,M1302),TRIM(" ") )</f>
        <v/>
      </c>
    </row>
    <row r="1303" spans="14:15">
      <c r="N1303" s="5" t="str">
        <f t="shared" si="42"/>
        <v/>
      </c>
      <c r="O1303" s="5" t="str">
        <f t="shared" si="43"/>
        <v/>
      </c>
    </row>
    <row r="1304" spans="14:15">
      <c r="N1304" s="5" t="str">
        <f t="shared" si="42"/>
        <v/>
      </c>
      <c r="O1304" s="5" t="str">
        <f t="shared" si="43"/>
        <v/>
      </c>
    </row>
    <row r="1305" spans="14:15">
      <c r="N1305" s="5" t="str">
        <f t="shared" si="42"/>
        <v/>
      </c>
      <c r="O1305" s="5" t="str">
        <f t="shared" si="43"/>
        <v/>
      </c>
    </row>
    <row r="1306" spans="14:15">
      <c r="N1306" s="5" t="str">
        <f t="shared" si="42"/>
        <v/>
      </c>
      <c r="O1306" s="5" t="str">
        <f t="shared" si="43"/>
        <v/>
      </c>
    </row>
    <row r="1307" spans="14:15">
      <c r="N1307" s="5" t="str">
        <f t="shared" si="42"/>
        <v/>
      </c>
      <c r="O1307" s="5" t="str">
        <f t="shared" si="43"/>
        <v/>
      </c>
    </row>
    <row r="1308" spans="14:15">
      <c r="N1308" s="5" t="str">
        <f t="shared" si="42"/>
        <v/>
      </c>
      <c r="O1308" s="5" t="str">
        <f t="shared" si="43"/>
        <v/>
      </c>
    </row>
    <row r="1309" spans="14:15">
      <c r="N1309" s="5" t="str">
        <f t="shared" si="42"/>
        <v/>
      </c>
      <c r="O1309" s="5" t="str">
        <f t="shared" si="43"/>
        <v/>
      </c>
    </row>
    <row r="1310" spans="14:15">
      <c r="N1310" s="5" t="str">
        <f t="shared" si="42"/>
        <v/>
      </c>
      <c r="O1310" s="5" t="str">
        <f t="shared" si="43"/>
        <v/>
      </c>
    </row>
    <row r="1311" spans="14:15">
      <c r="N1311" s="5" t="str">
        <f t="shared" si="42"/>
        <v/>
      </c>
      <c r="O1311" s="5" t="str">
        <f t="shared" si="43"/>
        <v/>
      </c>
    </row>
    <row r="1312" spans="14:15">
      <c r="N1312" s="5" t="str">
        <f t="shared" si="42"/>
        <v/>
      </c>
      <c r="O1312" s="5" t="str">
        <f t="shared" si="43"/>
        <v/>
      </c>
    </row>
    <row r="1313" spans="14:15">
      <c r="N1313" s="5" t="str">
        <f t="shared" si="42"/>
        <v/>
      </c>
      <c r="O1313" s="5" t="str">
        <f t="shared" si="43"/>
        <v/>
      </c>
    </row>
    <row r="1314" spans="14:15">
      <c r="N1314" s="5" t="str">
        <f t="shared" si="42"/>
        <v/>
      </c>
      <c r="O1314" s="5" t="str">
        <f t="shared" si="43"/>
        <v/>
      </c>
    </row>
    <row r="1315" spans="14:15">
      <c r="N1315" s="5" t="str">
        <f t="shared" si="42"/>
        <v/>
      </c>
      <c r="O1315" s="5" t="str">
        <f t="shared" si="43"/>
        <v/>
      </c>
    </row>
    <row r="1316" spans="14:15">
      <c r="N1316" s="5" t="str">
        <f t="shared" si="42"/>
        <v/>
      </c>
      <c r="O1316" s="5" t="str">
        <f t="shared" si="43"/>
        <v/>
      </c>
    </row>
    <row r="1317" spans="14:15">
      <c r="N1317" s="5" t="str">
        <f t="shared" si="42"/>
        <v/>
      </c>
      <c r="O1317" s="5" t="str">
        <f t="shared" si="43"/>
        <v/>
      </c>
    </row>
    <row r="1318" spans="14:15">
      <c r="N1318" s="5" t="str">
        <f t="shared" si="42"/>
        <v/>
      </c>
      <c r="O1318" s="5" t="str">
        <f t="shared" si="43"/>
        <v/>
      </c>
    </row>
    <row r="1319" spans="14:15">
      <c r="N1319" s="5" t="str">
        <f t="shared" si="42"/>
        <v/>
      </c>
      <c r="O1319" s="5" t="str">
        <f t="shared" si="43"/>
        <v/>
      </c>
    </row>
    <row r="1320" spans="14:15">
      <c r="N1320" s="5" t="str">
        <f t="shared" si="42"/>
        <v/>
      </c>
      <c r="O1320" s="5" t="str">
        <f t="shared" si="43"/>
        <v/>
      </c>
    </row>
    <row r="1321" spans="14:15">
      <c r="N1321" s="5" t="str">
        <f t="shared" si="42"/>
        <v/>
      </c>
      <c r="O1321" s="5" t="str">
        <f t="shared" si="43"/>
        <v/>
      </c>
    </row>
    <row r="1322" spans="14:15">
      <c r="N1322" s="5" t="str">
        <f t="shared" si="42"/>
        <v/>
      </c>
      <c r="O1322" s="5" t="str">
        <f t="shared" si="43"/>
        <v/>
      </c>
    </row>
    <row r="1323" spans="14:15">
      <c r="N1323" s="5" t="str">
        <f t="shared" si="42"/>
        <v/>
      </c>
      <c r="O1323" s="5" t="str">
        <f t="shared" si="43"/>
        <v/>
      </c>
    </row>
    <row r="1324" spans="14:15">
      <c r="N1324" s="5" t="str">
        <f t="shared" si="42"/>
        <v/>
      </c>
      <c r="O1324" s="5" t="str">
        <f t="shared" si="43"/>
        <v/>
      </c>
    </row>
    <row r="1325" spans="14:15">
      <c r="N1325" s="5" t="str">
        <f t="shared" si="42"/>
        <v/>
      </c>
      <c r="O1325" s="5" t="str">
        <f t="shared" si="43"/>
        <v/>
      </c>
    </row>
    <row r="1326" spans="14:15">
      <c r="N1326" s="5" t="str">
        <f t="shared" si="42"/>
        <v/>
      </c>
      <c r="O1326" s="5" t="str">
        <f t="shared" si="43"/>
        <v/>
      </c>
    </row>
    <row r="1327" spans="14:15">
      <c r="N1327" s="5" t="str">
        <f t="shared" si="42"/>
        <v/>
      </c>
      <c r="O1327" s="5" t="str">
        <f t="shared" si="43"/>
        <v/>
      </c>
    </row>
    <row r="1328" spans="14:15">
      <c r="N1328" s="5" t="str">
        <f t="shared" si="42"/>
        <v/>
      </c>
      <c r="O1328" s="5" t="str">
        <f t="shared" si="43"/>
        <v/>
      </c>
    </row>
    <row r="1329" spans="14:15">
      <c r="N1329" s="5" t="str">
        <f t="shared" si="42"/>
        <v/>
      </c>
      <c r="O1329" s="5" t="str">
        <f t="shared" si="43"/>
        <v/>
      </c>
    </row>
    <row r="1330" spans="14:15">
      <c r="N1330" s="5" t="str">
        <f t="shared" si="42"/>
        <v/>
      </c>
      <c r="O1330" s="5" t="str">
        <f t="shared" si="43"/>
        <v/>
      </c>
    </row>
    <row r="1331" spans="14:15">
      <c r="N1331" s="5" t="str">
        <f t="shared" si="42"/>
        <v/>
      </c>
      <c r="O1331" s="5" t="str">
        <f t="shared" si="43"/>
        <v/>
      </c>
    </row>
    <row r="1332" spans="14:15">
      <c r="N1332" s="5" t="str">
        <f t="shared" si="42"/>
        <v/>
      </c>
      <c r="O1332" s="5" t="str">
        <f t="shared" si="43"/>
        <v/>
      </c>
    </row>
    <row r="1333" spans="14:15">
      <c r="N1333" s="5" t="str">
        <f t="shared" si="42"/>
        <v/>
      </c>
      <c r="O1333" s="5" t="str">
        <f t="shared" si="43"/>
        <v/>
      </c>
    </row>
    <row r="1334" spans="14:15">
      <c r="N1334" s="5" t="str">
        <f t="shared" si="42"/>
        <v/>
      </c>
      <c r="O1334" s="5" t="str">
        <f t="shared" si="43"/>
        <v/>
      </c>
    </row>
    <row r="1335" spans="14:15">
      <c r="N1335" s="5" t="str">
        <f t="shared" si="42"/>
        <v/>
      </c>
      <c r="O1335" s="5" t="str">
        <f t="shared" si="43"/>
        <v/>
      </c>
    </row>
    <row r="1336" spans="14:15">
      <c r="N1336" s="5" t="str">
        <f t="shared" si="42"/>
        <v/>
      </c>
      <c r="O1336" s="5" t="str">
        <f t="shared" si="43"/>
        <v/>
      </c>
    </row>
    <row r="1337" spans="14:15">
      <c r="N1337" s="5" t="str">
        <f t="shared" si="42"/>
        <v/>
      </c>
      <c r="O1337" s="5" t="str">
        <f t="shared" si="43"/>
        <v/>
      </c>
    </row>
    <row r="1338" spans="14:15">
      <c r="N1338" s="5" t="str">
        <f t="shared" si="42"/>
        <v/>
      </c>
      <c r="O1338" s="5" t="str">
        <f t="shared" si="43"/>
        <v/>
      </c>
    </row>
    <row r="1339" spans="14:15">
      <c r="N1339" s="5" t="str">
        <f t="shared" si="42"/>
        <v/>
      </c>
      <c r="O1339" s="5" t="str">
        <f t="shared" si="43"/>
        <v/>
      </c>
    </row>
    <row r="1340" spans="14:15">
      <c r="N1340" s="5" t="str">
        <f t="shared" si="42"/>
        <v/>
      </c>
      <c r="O1340" s="5" t="str">
        <f t="shared" si="43"/>
        <v/>
      </c>
    </row>
    <row r="1341" spans="14:15">
      <c r="N1341" s="5" t="str">
        <f t="shared" si="42"/>
        <v/>
      </c>
      <c r="O1341" s="5" t="str">
        <f t="shared" si="43"/>
        <v/>
      </c>
    </row>
    <row r="1342" spans="14:15">
      <c r="N1342" s="5" t="str">
        <f t="shared" si="42"/>
        <v/>
      </c>
      <c r="O1342" s="5" t="str">
        <f t="shared" si="43"/>
        <v/>
      </c>
    </row>
    <row r="1343" spans="14:15">
      <c r="N1343" s="5" t="str">
        <f t="shared" si="42"/>
        <v/>
      </c>
      <c r="O1343" s="5" t="str">
        <f t="shared" si="43"/>
        <v/>
      </c>
    </row>
    <row r="1344" spans="14:15">
      <c r="N1344" s="5" t="str">
        <f t="shared" si="42"/>
        <v/>
      </c>
      <c r="O1344" s="5" t="str">
        <f t="shared" si="43"/>
        <v/>
      </c>
    </row>
    <row r="1345" spans="14:15">
      <c r="N1345" s="5" t="str">
        <f t="shared" si="42"/>
        <v/>
      </c>
      <c r="O1345" s="5" t="str">
        <f t="shared" si="43"/>
        <v/>
      </c>
    </row>
    <row r="1346" spans="14:15">
      <c r="N1346" s="5" t="str">
        <f t="shared" si="42"/>
        <v/>
      </c>
      <c r="O1346" s="5" t="str">
        <f t="shared" si="43"/>
        <v/>
      </c>
    </row>
    <row r="1347" spans="14:15">
      <c r="N1347" s="5" t="str">
        <f t="shared" si="42"/>
        <v/>
      </c>
      <c r="O1347" s="5" t="str">
        <f t="shared" si="43"/>
        <v/>
      </c>
    </row>
    <row r="1348" spans="14:15">
      <c r="N1348" s="5" t="str">
        <f t="shared" si="42"/>
        <v/>
      </c>
      <c r="O1348" s="5" t="str">
        <f t="shared" si="43"/>
        <v/>
      </c>
    </row>
    <row r="1349" spans="14:15">
      <c r="N1349" s="5" t="str">
        <f t="shared" si="42"/>
        <v/>
      </c>
      <c r="O1349" s="5" t="str">
        <f t="shared" si="43"/>
        <v/>
      </c>
    </row>
    <row r="1350" spans="14:15">
      <c r="N1350" s="5" t="str">
        <f t="shared" si="42"/>
        <v/>
      </c>
      <c r="O1350" s="5" t="str">
        <f t="shared" si="43"/>
        <v/>
      </c>
    </row>
    <row r="1351" spans="14:15">
      <c r="N1351" s="5" t="str">
        <f t="shared" si="42"/>
        <v/>
      </c>
      <c r="O1351" s="5" t="str">
        <f t="shared" si="43"/>
        <v/>
      </c>
    </row>
    <row r="1352" spans="14:15">
      <c r="N1352" s="5" t="str">
        <f t="shared" si="42"/>
        <v/>
      </c>
      <c r="O1352" s="5" t="str">
        <f t="shared" si="43"/>
        <v/>
      </c>
    </row>
    <row r="1353" spans="14:15">
      <c r="N1353" s="5" t="str">
        <f t="shared" si="42"/>
        <v/>
      </c>
      <c r="O1353" s="5" t="str">
        <f t="shared" si="43"/>
        <v/>
      </c>
    </row>
    <row r="1354" spans="14:15">
      <c r="N1354" s="5" t="str">
        <f t="shared" si="42"/>
        <v/>
      </c>
      <c r="O1354" s="5" t="str">
        <f t="shared" si="43"/>
        <v/>
      </c>
    </row>
    <row r="1355" spans="14:15">
      <c r="N1355" s="5" t="str">
        <f t="shared" si="42"/>
        <v/>
      </c>
      <c r="O1355" s="5" t="str">
        <f t="shared" si="43"/>
        <v/>
      </c>
    </row>
    <row r="1356" spans="14:15">
      <c r="N1356" s="5" t="str">
        <f t="shared" si="42"/>
        <v/>
      </c>
      <c r="O1356" s="5" t="str">
        <f t="shared" si="43"/>
        <v/>
      </c>
    </row>
    <row r="1357" spans="14:15">
      <c r="N1357" s="5" t="str">
        <f t="shared" si="42"/>
        <v/>
      </c>
      <c r="O1357" s="5" t="str">
        <f t="shared" si="43"/>
        <v/>
      </c>
    </row>
    <row r="1358" spans="14:15">
      <c r="N1358" s="5" t="str">
        <f t="shared" si="42"/>
        <v/>
      </c>
      <c r="O1358" s="5" t="str">
        <f t="shared" si="43"/>
        <v/>
      </c>
    </row>
    <row r="1359" spans="14:15">
      <c r="N1359" s="5" t="str">
        <f t="shared" si="42"/>
        <v/>
      </c>
      <c r="O1359" s="5" t="str">
        <f t="shared" si="43"/>
        <v/>
      </c>
    </row>
    <row r="1360" spans="14:15">
      <c r="N1360" s="5" t="str">
        <f t="shared" si="42"/>
        <v/>
      </c>
      <c r="O1360" s="5" t="str">
        <f t="shared" si="43"/>
        <v/>
      </c>
    </row>
    <row r="1361" spans="14:15">
      <c r="N1361" s="5" t="str">
        <f t="shared" si="42"/>
        <v/>
      </c>
      <c r="O1361" s="5" t="str">
        <f t="shared" si="43"/>
        <v/>
      </c>
    </row>
    <row r="1362" spans="14:15">
      <c r="N1362" s="5" t="str">
        <f t="shared" si="42"/>
        <v/>
      </c>
      <c r="O1362" s="5" t="str">
        <f t="shared" si="43"/>
        <v/>
      </c>
    </row>
    <row r="1363" spans="14:15">
      <c r="N1363" s="5" t="str">
        <f t="shared" si="42"/>
        <v/>
      </c>
      <c r="O1363" s="5" t="str">
        <f t="shared" si="43"/>
        <v/>
      </c>
    </row>
    <row r="1364" spans="14:15">
      <c r="N1364" s="5" t="str">
        <f t="shared" si="42"/>
        <v/>
      </c>
      <c r="O1364" s="5" t="str">
        <f t="shared" si="43"/>
        <v/>
      </c>
    </row>
    <row r="1365" spans="14:15">
      <c r="N1365" s="5" t="str">
        <f t="shared" si="42"/>
        <v/>
      </c>
      <c r="O1365" s="5" t="str">
        <f t="shared" si="43"/>
        <v/>
      </c>
    </row>
    <row r="1366" spans="14:15">
      <c r="N1366" s="5" t="str">
        <f t="shared" ref="N1366:N1429" si="44">IF(SUM(B1366,D1366,F1366,H1366,J1366,L1366)&gt;0,SUM(B1366,D1366,F1366,H1366,J1366,L1366),TRIM(" ") )</f>
        <v/>
      </c>
      <c r="O1366" s="5" t="str">
        <f t="shared" ref="O1366:O1429" si="45">IF(SUM(C1366,E1366,G1366,I1366,K1366,M1366)&gt;0,SUM(C1366,E1366,G1366,I1366,K1366,M1366),TRIM(" ") )</f>
        <v/>
      </c>
    </row>
    <row r="1367" spans="14:15">
      <c r="N1367" s="5" t="str">
        <f t="shared" si="44"/>
        <v/>
      </c>
      <c r="O1367" s="5" t="str">
        <f t="shared" si="45"/>
        <v/>
      </c>
    </row>
    <row r="1368" spans="14:15">
      <c r="N1368" s="5" t="str">
        <f t="shared" si="44"/>
        <v/>
      </c>
      <c r="O1368" s="5" t="str">
        <f t="shared" si="45"/>
        <v/>
      </c>
    </row>
    <row r="1369" spans="14:15">
      <c r="N1369" s="5" t="str">
        <f t="shared" si="44"/>
        <v/>
      </c>
      <c r="O1369" s="5" t="str">
        <f t="shared" si="45"/>
        <v/>
      </c>
    </row>
    <row r="1370" spans="14:15">
      <c r="N1370" s="5" t="str">
        <f t="shared" si="44"/>
        <v/>
      </c>
      <c r="O1370" s="5" t="str">
        <f t="shared" si="45"/>
        <v/>
      </c>
    </row>
    <row r="1371" spans="14:15">
      <c r="N1371" s="5" t="str">
        <f t="shared" si="44"/>
        <v/>
      </c>
      <c r="O1371" s="5" t="str">
        <f t="shared" si="45"/>
        <v/>
      </c>
    </row>
    <row r="1372" spans="14:15">
      <c r="N1372" s="5" t="str">
        <f t="shared" si="44"/>
        <v/>
      </c>
      <c r="O1372" s="5" t="str">
        <f t="shared" si="45"/>
        <v/>
      </c>
    </row>
    <row r="1373" spans="14:15">
      <c r="N1373" s="5" t="str">
        <f t="shared" si="44"/>
        <v/>
      </c>
      <c r="O1373" s="5" t="str">
        <f t="shared" si="45"/>
        <v/>
      </c>
    </row>
    <row r="1374" spans="14:15">
      <c r="N1374" s="5" t="str">
        <f t="shared" si="44"/>
        <v/>
      </c>
      <c r="O1374" s="5" t="str">
        <f t="shared" si="45"/>
        <v/>
      </c>
    </row>
    <row r="1375" spans="14:15">
      <c r="N1375" s="5" t="str">
        <f t="shared" si="44"/>
        <v/>
      </c>
      <c r="O1375" s="5" t="str">
        <f t="shared" si="45"/>
        <v/>
      </c>
    </row>
    <row r="1376" spans="14:15">
      <c r="N1376" s="5" t="str">
        <f t="shared" si="44"/>
        <v/>
      </c>
      <c r="O1376" s="5" t="str">
        <f t="shared" si="45"/>
        <v/>
      </c>
    </row>
    <row r="1377" spans="14:15">
      <c r="N1377" s="5" t="str">
        <f t="shared" si="44"/>
        <v/>
      </c>
      <c r="O1377" s="5" t="str">
        <f t="shared" si="45"/>
        <v/>
      </c>
    </row>
    <row r="1378" spans="14:15">
      <c r="N1378" s="5" t="str">
        <f t="shared" si="44"/>
        <v/>
      </c>
      <c r="O1378" s="5" t="str">
        <f t="shared" si="45"/>
        <v/>
      </c>
    </row>
    <row r="1379" spans="14:15">
      <c r="N1379" s="5" t="str">
        <f t="shared" si="44"/>
        <v/>
      </c>
      <c r="O1379" s="5" t="str">
        <f t="shared" si="45"/>
        <v/>
      </c>
    </row>
    <row r="1380" spans="14:15">
      <c r="N1380" s="5" t="str">
        <f t="shared" si="44"/>
        <v/>
      </c>
      <c r="O1380" s="5" t="str">
        <f t="shared" si="45"/>
        <v/>
      </c>
    </row>
    <row r="1381" spans="14:15">
      <c r="N1381" s="5" t="str">
        <f t="shared" si="44"/>
        <v/>
      </c>
      <c r="O1381" s="5" t="str">
        <f t="shared" si="45"/>
        <v/>
      </c>
    </row>
    <row r="1382" spans="14:15">
      <c r="N1382" s="5" t="str">
        <f t="shared" si="44"/>
        <v/>
      </c>
      <c r="O1382" s="5" t="str">
        <f t="shared" si="45"/>
        <v/>
      </c>
    </row>
    <row r="1383" spans="14:15">
      <c r="N1383" s="5" t="str">
        <f t="shared" si="44"/>
        <v/>
      </c>
      <c r="O1383" s="5" t="str">
        <f t="shared" si="45"/>
        <v/>
      </c>
    </row>
    <row r="1384" spans="14:15">
      <c r="N1384" s="5" t="str">
        <f t="shared" si="44"/>
        <v/>
      </c>
      <c r="O1384" s="5" t="str">
        <f t="shared" si="45"/>
        <v/>
      </c>
    </row>
    <row r="1385" spans="14:15">
      <c r="N1385" s="5" t="str">
        <f t="shared" si="44"/>
        <v/>
      </c>
      <c r="O1385" s="5" t="str">
        <f t="shared" si="45"/>
        <v/>
      </c>
    </row>
    <row r="1386" spans="14:15">
      <c r="N1386" s="5" t="str">
        <f t="shared" si="44"/>
        <v/>
      </c>
      <c r="O1386" s="5" t="str">
        <f t="shared" si="45"/>
        <v/>
      </c>
    </row>
    <row r="1387" spans="14:15">
      <c r="N1387" s="5" t="str">
        <f t="shared" si="44"/>
        <v/>
      </c>
      <c r="O1387" s="5" t="str">
        <f t="shared" si="45"/>
        <v/>
      </c>
    </row>
    <row r="1388" spans="14:15">
      <c r="N1388" s="5" t="str">
        <f t="shared" si="44"/>
        <v/>
      </c>
      <c r="O1388" s="5" t="str">
        <f t="shared" si="45"/>
        <v/>
      </c>
    </row>
    <row r="1389" spans="14:15">
      <c r="N1389" s="5" t="str">
        <f t="shared" si="44"/>
        <v/>
      </c>
      <c r="O1389" s="5" t="str">
        <f t="shared" si="45"/>
        <v/>
      </c>
    </row>
    <row r="1390" spans="14:15">
      <c r="N1390" s="5" t="str">
        <f t="shared" si="44"/>
        <v/>
      </c>
      <c r="O1390" s="5" t="str">
        <f t="shared" si="45"/>
        <v/>
      </c>
    </row>
    <row r="1391" spans="14:15">
      <c r="N1391" s="5" t="str">
        <f t="shared" si="44"/>
        <v/>
      </c>
      <c r="O1391" s="5" t="str">
        <f t="shared" si="45"/>
        <v/>
      </c>
    </row>
    <row r="1392" spans="14:15">
      <c r="N1392" s="5" t="str">
        <f t="shared" si="44"/>
        <v/>
      </c>
      <c r="O1392" s="5" t="str">
        <f t="shared" si="45"/>
        <v/>
      </c>
    </row>
    <row r="1393" spans="14:15">
      <c r="N1393" s="5" t="str">
        <f t="shared" si="44"/>
        <v/>
      </c>
      <c r="O1393" s="5" t="str">
        <f t="shared" si="45"/>
        <v/>
      </c>
    </row>
    <row r="1394" spans="14:15">
      <c r="N1394" s="5" t="str">
        <f t="shared" si="44"/>
        <v/>
      </c>
      <c r="O1394" s="5" t="str">
        <f t="shared" si="45"/>
        <v/>
      </c>
    </row>
    <row r="1395" spans="14:15">
      <c r="N1395" s="5" t="str">
        <f t="shared" si="44"/>
        <v/>
      </c>
      <c r="O1395" s="5" t="str">
        <f t="shared" si="45"/>
        <v/>
      </c>
    </row>
    <row r="1396" spans="14:15">
      <c r="N1396" s="5" t="str">
        <f t="shared" si="44"/>
        <v/>
      </c>
      <c r="O1396" s="5" t="str">
        <f t="shared" si="45"/>
        <v/>
      </c>
    </row>
    <row r="1397" spans="14:15">
      <c r="N1397" s="5" t="str">
        <f t="shared" si="44"/>
        <v/>
      </c>
      <c r="O1397" s="5" t="str">
        <f t="shared" si="45"/>
        <v/>
      </c>
    </row>
    <row r="1398" spans="14:15">
      <c r="N1398" s="5" t="str">
        <f t="shared" si="44"/>
        <v/>
      </c>
      <c r="O1398" s="5" t="str">
        <f t="shared" si="45"/>
        <v/>
      </c>
    </row>
    <row r="1399" spans="14:15">
      <c r="N1399" s="5" t="str">
        <f t="shared" si="44"/>
        <v/>
      </c>
      <c r="O1399" s="5" t="str">
        <f t="shared" si="45"/>
        <v/>
      </c>
    </row>
    <row r="1400" spans="14:15">
      <c r="N1400" s="5" t="str">
        <f t="shared" si="44"/>
        <v/>
      </c>
      <c r="O1400" s="5" t="str">
        <f t="shared" si="45"/>
        <v/>
      </c>
    </row>
    <row r="1401" spans="14:15">
      <c r="N1401" s="5" t="str">
        <f t="shared" si="44"/>
        <v/>
      </c>
      <c r="O1401" s="5" t="str">
        <f t="shared" si="45"/>
        <v/>
      </c>
    </row>
    <row r="1402" spans="14:15">
      <c r="N1402" s="5" t="str">
        <f t="shared" si="44"/>
        <v/>
      </c>
      <c r="O1402" s="5" t="str">
        <f t="shared" si="45"/>
        <v/>
      </c>
    </row>
    <row r="1403" spans="14:15">
      <c r="N1403" s="5" t="str">
        <f t="shared" si="44"/>
        <v/>
      </c>
      <c r="O1403" s="5" t="str">
        <f t="shared" si="45"/>
        <v/>
      </c>
    </row>
    <row r="1404" spans="14:15">
      <c r="N1404" s="5" t="str">
        <f t="shared" si="44"/>
        <v/>
      </c>
      <c r="O1404" s="5" t="str">
        <f t="shared" si="45"/>
        <v/>
      </c>
    </row>
    <row r="1405" spans="14:15">
      <c r="N1405" s="5" t="str">
        <f t="shared" si="44"/>
        <v/>
      </c>
      <c r="O1405" s="5" t="str">
        <f t="shared" si="45"/>
        <v/>
      </c>
    </row>
    <row r="1406" spans="14:15">
      <c r="N1406" s="5" t="str">
        <f t="shared" si="44"/>
        <v/>
      </c>
      <c r="O1406" s="5" t="str">
        <f t="shared" si="45"/>
        <v/>
      </c>
    </row>
    <row r="1407" spans="14:15">
      <c r="N1407" s="5" t="str">
        <f t="shared" si="44"/>
        <v/>
      </c>
      <c r="O1407" s="5" t="str">
        <f t="shared" si="45"/>
        <v/>
      </c>
    </row>
    <row r="1408" spans="14:15">
      <c r="N1408" s="5" t="str">
        <f t="shared" si="44"/>
        <v/>
      </c>
      <c r="O1408" s="5" t="str">
        <f t="shared" si="45"/>
        <v/>
      </c>
    </row>
    <row r="1409" spans="14:15">
      <c r="N1409" s="5" t="str">
        <f t="shared" si="44"/>
        <v/>
      </c>
      <c r="O1409" s="5" t="str">
        <f t="shared" si="45"/>
        <v/>
      </c>
    </row>
    <row r="1410" spans="14:15">
      <c r="N1410" s="5" t="str">
        <f t="shared" si="44"/>
        <v/>
      </c>
      <c r="O1410" s="5" t="str">
        <f t="shared" si="45"/>
        <v/>
      </c>
    </row>
    <row r="1411" spans="14:15">
      <c r="N1411" s="5" t="str">
        <f t="shared" si="44"/>
        <v/>
      </c>
      <c r="O1411" s="5" t="str">
        <f t="shared" si="45"/>
        <v/>
      </c>
    </row>
    <row r="1412" spans="14:15">
      <c r="N1412" s="5" t="str">
        <f t="shared" si="44"/>
        <v/>
      </c>
      <c r="O1412" s="5" t="str">
        <f t="shared" si="45"/>
        <v/>
      </c>
    </row>
    <row r="1413" spans="14:15">
      <c r="N1413" s="5" t="str">
        <f t="shared" si="44"/>
        <v/>
      </c>
      <c r="O1413" s="5" t="str">
        <f t="shared" si="45"/>
        <v/>
      </c>
    </row>
    <row r="1414" spans="14:15">
      <c r="N1414" s="5" t="str">
        <f t="shared" si="44"/>
        <v/>
      </c>
      <c r="O1414" s="5" t="str">
        <f t="shared" si="45"/>
        <v/>
      </c>
    </row>
    <row r="1415" spans="14:15">
      <c r="N1415" s="5" t="str">
        <f t="shared" si="44"/>
        <v/>
      </c>
      <c r="O1415" s="5" t="str">
        <f t="shared" si="45"/>
        <v/>
      </c>
    </row>
    <row r="1416" spans="14:15">
      <c r="N1416" s="5" t="str">
        <f t="shared" si="44"/>
        <v/>
      </c>
      <c r="O1416" s="5" t="str">
        <f t="shared" si="45"/>
        <v/>
      </c>
    </row>
    <row r="1417" spans="14:15">
      <c r="N1417" s="5" t="str">
        <f t="shared" si="44"/>
        <v/>
      </c>
      <c r="O1417" s="5" t="str">
        <f t="shared" si="45"/>
        <v/>
      </c>
    </row>
    <row r="1418" spans="14:15">
      <c r="N1418" s="5" t="str">
        <f t="shared" si="44"/>
        <v/>
      </c>
      <c r="O1418" s="5" t="str">
        <f t="shared" si="45"/>
        <v/>
      </c>
    </row>
    <row r="1419" spans="14:15">
      <c r="N1419" s="5" t="str">
        <f t="shared" si="44"/>
        <v/>
      </c>
      <c r="O1419" s="5" t="str">
        <f t="shared" si="45"/>
        <v/>
      </c>
    </row>
    <row r="1420" spans="14:15">
      <c r="N1420" s="5" t="str">
        <f t="shared" si="44"/>
        <v/>
      </c>
      <c r="O1420" s="5" t="str">
        <f t="shared" si="45"/>
        <v/>
      </c>
    </row>
    <row r="1421" spans="14:15">
      <c r="N1421" s="5" t="str">
        <f t="shared" si="44"/>
        <v/>
      </c>
      <c r="O1421" s="5" t="str">
        <f t="shared" si="45"/>
        <v/>
      </c>
    </row>
    <row r="1422" spans="14:15">
      <c r="N1422" s="5" t="str">
        <f t="shared" si="44"/>
        <v/>
      </c>
      <c r="O1422" s="5" t="str">
        <f t="shared" si="45"/>
        <v/>
      </c>
    </row>
    <row r="1423" spans="14:15">
      <c r="N1423" s="5" t="str">
        <f t="shared" si="44"/>
        <v/>
      </c>
      <c r="O1423" s="5" t="str">
        <f t="shared" si="45"/>
        <v/>
      </c>
    </row>
    <row r="1424" spans="14:15">
      <c r="N1424" s="5" t="str">
        <f t="shared" si="44"/>
        <v/>
      </c>
      <c r="O1424" s="5" t="str">
        <f t="shared" si="45"/>
        <v/>
      </c>
    </row>
    <row r="1425" spans="14:15">
      <c r="N1425" s="5" t="str">
        <f t="shared" si="44"/>
        <v/>
      </c>
      <c r="O1425" s="5" t="str">
        <f t="shared" si="45"/>
        <v/>
      </c>
    </row>
    <row r="1426" spans="14:15">
      <c r="N1426" s="5" t="str">
        <f t="shared" si="44"/>
        <v/>
      </c>
      <c r="O1426" s="5" t="str">
        <f t="shared" si="45"/>
        <v/>
      </c>
    </row>
    <row r="1427" spans="14:15">
      <c r="N1427" s="5" t="str">
        <f t="shared" si="44"/>
        <v/>
      </c>
      <c r="O1427" s="5" t="str">
        <f t="shared" si="45"/>
        <v/>
      </c>
    </row>
    <row r="1428" spans="14:15">
      <c r="N1428" s="5" t="str">
        <f t="shared" si="44"/>
        <v/>
      </c>
      <c r="O1428" s="5" t="str">
        <f t="shared" si="45"/>
        <v/>
      </c>
    </row>
    <row r="1429" spans="14:15">
      <c r="N1429" s="5" t="str">
        <f t="shared" si="44"/>
        <v/>
      </c>
      <c r="O1429" s="5" t="str">
        <f t="shared" si="45"/>
        <v/>
      </c>
    </row>
    <row r="1430" spans="14:15">
      <c r="N1430" s="5" t="str">
        <f t="shared" ref="N1430:N1493" si="46">IF(SUM(B1430,D1430,F1430,H1430,J1430,L1430)&gt;0,SUM(B1430,D1430,F1430,H1430,J1430,L1430),TRIM(" ") )</f>
        <v/>
      </c>
      <c r="O1430" s="5" t="str">
        <f t="shared" ref="O1430:O1493" si="47">IF(SUM(C1430,E1430,G1430,I1430,K1430,M1430)&gt;0,SUM(C1430,E1430,G1430,I1430,K1430,M1430),TRIM(" ") )</f>
        <v/>
      </c>
    </row>
    <row r="1431" spans="14:15">
      <c r="N1431" s="5" t="str">
        <f t="shared" si="46"/>
        <v/>
      </c>
      <c r="O1431" s="5" t="str">
        <f t="shared" si="47"/>
        <v/>
      </c>
    </row>
    <row r="1432" spans="14:15">
      <c r="N1432" s="5" t="str">
        <f t="shared" si="46"/>
        <v/>
      </c>
      <c r="O1432" s="5" t="str">
        <f t="shared" si="47"/>
        <v/>
      </c>
    </row>
    <row r="1433" spans="14:15">
      <c r="N1433" s="5" t="str">
        <f t="shared" si="46"/>
        <v/>
      </c>
      <c r="O1433" s="5" t="str">
        <f t="shared" si="47"/>
        <v/>
      </c>
    </row>
    <row r="1434" spans="14:15">
      <c r="N1434" s="5" t="str">
        <f t="shared" si="46"/>
        <v/>
      </c>
      <c r="O1434" s="5" t="str">
        <f t="shared" si="47"/>
        <v/>
      </c>
    </row>
    <row r="1435" spans="14:15">
      <c r="N1435" s="5" t="str">
        <f t="shared" si="46"/>
        <v/>
      </c>
      <c r="O1435" s="5" t="str">
        <f t="shared" si="47"/>
        <v/>
      </c>
    </row>
    <row r="1436" spans="14:15">
      <c r="N1436" s="5" t="str">
        <f t="shared" si="46"/>
        <v/>
      </c>
      <c r="O1436" s="5" t="str">
        <f t="shared" si="47"/>
        <v/>
      </c>
    </row>
    <row r="1437" spans="14:15">
      <c r="N1437" s="5" t="str">
        <f t="shared" si="46"/>
        <v/>
      </c>
      <c r="O1437" s="5" t="str">
        <f t="shared" si="47"/>
        <v/>
      </c>
    </row>
    <row r="1438" spans="14:15">
      <c r="N1438" s="5" t="str">
        <f t="shared" si="46"/>
        <v/>
      </c>
      <c r="O1438" s="5" t="str">
        <f t="shared" si="47"/>
        <v/>
      </c>
    </row>
    <row r="1439" spans="14:15">
      <c r="N1439" s="5" t="str">
        <f t="shared" si="46"/>
        <v/>
      </c>
      <c r="O1439" s="5" t="str">
        <f t="shared" si="47"/>
        <v/>
      </c>
    </row>
    <row r="1440" spans="14:15">
      <c r="N1440" s="5" t="str">
        <f t="shared" si="46"/>
        <v/>
      </c>
      <c r="O1440" s="5" t="str">
        <f t="shared" si="47"/>
        <v/>
      </c>
    </row>
    <row r="1441" spans="14:15">
      <c r="N1441" s="5" t="str">
        <f t="shared" si="46"/>
        <v/>
      </c>
      <c r="O1441" s="5" t="str">
        <f t="shared" si="47"/>
        <v/>
      </c>
    </row>
    <row r="1442" spans="14:15">
      <c r="N1442" s="5" t="str">
        <f t="shared" si="46"/>
        <v/>
      </c>
      <c r="O1442" s="5" t="str">
        <f t="shared" si="47"/>
        <v/>
      </c>
    </row>
    <row r="1443" spans="14:15">
      <c r="N1443" s="5" t="str">
        <f t="shared" si="46"/>
        <v/>
      </c>
      <c r="O1443" s="5" t="str">
        <f t="shared" si="47"/>
        <v/>
      </c>
    </row>
    <row r="1444" spans="14:15">
      <c r="N1444" s="5" t="str">
        <f t="shared" si="46"/>
        <v/>
      </c>
      <c r="O1444" s="5" t="str">
        <f t="shared" si="47"/>
        <v/>
      </c>
    </row>
    <row r="1445" spans="14:15">
      <c r="N1445" s="5" t="str">
        <f t="shared" si="46"/>
        <v/>
      </c>
      <c r="O1445" s="5" t="str">
        <f t="shared" si="47"/>
        <v/>
      </c>
    </row>
    <row r="1446" spans="14:15">
      <c r="N1446" s="5" t="str">
        <f t="shared" si="46"/>
        <v/>
      </c>
      <c r="O1446" s="5" t="str">
        <f t="shared" si="47"/>
        <v/>
      </c>
    </row>
    <row r="1447" spans="14:15">
      <c r="N1447" s="5" t="str">
        <f t="shared" si="46"/>
        <v/>
      </c>
      <c r="O1447" s="5" t="str">
        <f t="shared" si="47"/>
        <v/>
      </c>
    </row>
    <row r="1448" spans="14:15">
      <c r="N1448" s="5" t="str">
        <f t="shared" si="46"/>
        <v/>
      </c>
      <c r="O1448" s="5" t="str">
        <f t="shared" si="47"/>
        <v/>
      </c>
    </row>
    <row r="1449" spans="14:15">
      <c r="N1449" s="5" t="str">
        <f t="shared" si="46"/>
        <v/>
      </c>
      <c r="O1449" s="5" t="str">
        <f t="shared" si="47"/>
        <v/>
      </c>
    </row>
    <row r="1450" spans="14:15">
      <c r="N1450" s="5" t="str">
        <f t="shared" si="46"/>
        <v/>
      </c>
      <c r="O1450" s="5" t="str">
        <f t="shared" si="47"/>
        <v/>
      </c>
    </row>
    <row r="1451" spans="14:15">
      <c r="N1451" s="5" t="str">
        <f t="shared" si="46"/>
        <v/>
      </c>
      <c r="O1451" s="5" t="str">
        <f t="shared" si="47"/>
        <v/>
      </c>
    </row>
    <row r="1452" spans="14:15">
      <c r="N1452" s="5" t="str">
        <f t="shared" si="46"/>
        <v/>
      </c>
      <c r="O1452" s="5" t="str">
        <f t="shared" si="47"/>
        <v/>
      </c>
    </row>
    <row r="1453" spans="14:15">
      <c r="N1453" s="5" t="str">
        <f t="shared" si="46"/>
        <v/>
      </c>
      <c r="O1453" s="5" t="str">
        <f t="shared" si="47"/>
        <v/>
      </c>
    </row>
    <row r="1454" spans="14:15">
      <c r="N1454" s="5" t="str">
        <f t="shared" si="46"/>
        <v/>
      </c>
      <c r="O1454" s="5" t="str">
        <f t="shared" si="47"/>
        <v/>
      </c>
    </row>
    <row r="1455" spans="14:15">
      <c r="N1455" s="5" t="str">
        <f t="shared" si="46"/>
        <v/>
      </c>
      <c r="O1455" s="5" t="str">
        <f t="shared" si="47"/>
        <v/>
      </c>
    </row>
    <row r="1456" spans="14:15">
      <c r="N1456" s="5" t="str">
        <f t="shared" si="46"/>
        <v/>
      </c>
      <c r="O1456" s="5" t="str">
        <f t="shared" si="47"/>
        <v/>
      </c>
    </row>
    <row r="1457" spans="14:15">
      <c r="N1457" s="5" t="str">
        <f t="shared" si="46"/>
        <v/>
      </c>
      <c r="O1457" s="5" t="str">
        <f t="shared" si="47"/>
        <v/>
      </c>
    </row>
    <row r="1458" spans="14:15">
      <c r="N1458" s="5" t="str">
        <f t="shared" si="46"/>
        <v/>
      </c>
      <c r="O1458" s="5" t="str">
        <f t="shared" si="47"/>
        <v/>
      </c>
    </row>
    <row r="1459" spans="14:15">
      <c r="N1459" s="5" t="str">
        <f t="shared" si="46"/>
        <v/>
      </c>
      <c r="O1459" s="5" t="str">
        <f t="shared" si="47"/>
        <v/>
      </c>
    </row>
    <row r="1460" spans="14:15">
      <c r="N1460" s="5" t="str">
        <f t="shared" si="46"/>
        <v/>
      </c>
      <c r="O1460" s="5" t="str">
        <f t="shared" si="47"/>
        <v/>
      </c>
    </row>
    <row r="1461" spans="14:15">
      <c r="N1461" s="5" t="str">
        <f t="shared" si="46"/>
        <v/>
      </c>
      <c r="O1461" s="5" t="str">
        <f t="shared" si="47"/>
        <v/>
      </c>
    </row>
    <row r="1462" spans="14:15">
      <c r="N1462" s="5" t="str">
        <f t="shared" si="46"/>
        <v/>
      </c>
      <c r="O1462" s="5" t="str">
        <f t="shared" si="47"/>
        <v/>
      </c>
    </row>
    <row r="1463" spans="14:15">
      <c r="N1463" s="5" t="str">
        <f t="shared" si="46"/>
        <v/>
      </c>
      <c r="O1463" s="5" t="str">
        <f t="shared" si="47"/>
        <v/>
      </c>
    </row>
    <row r="1464" spans="14:15">
      <c r="N1464" s="5" t="str">
        <f t="shared" si="46"/>
        <v/>
      </c>
      <c r="O1464" s="5" t="str">
        <f t="shared" si="47"/>
        <v/>
      </c>
    </row>
    <row r="1465" spans="14:15">
      <c r="N1465" s="5" t="str">
        <f t="shared" si="46"/>
        <v/>
      </c>
      <c r="O1465" s="5" t="str">
        <f t="shared" si="47"/>
        <v/>
      </c>
    </row>
    <row r="1466" spans="14:15">
      <c r="N1466" s="5" t="str">
        <f t="shared" si="46"/>
        <v/>
      </c>
      <c r="O1466" s="5" t="str">
        <f t="shared" si="47"/>
        <v/>
      </c>
    </row>
    <row r="1467" spans="14:15">
      <c r="N1467" s="5" t="str">
        <f t="shared" si="46"/>
        <v/>
      </c>
      <c r="O1467" s="5" t="str">
        <f t="shared" si="47"/>
        <v/>
      </c>
    </row>
    <row r="1468" spans="14:15">
      <c r="N1468" s="5" t="str">
        <f t="shared" si="46"/>
        <v/>
      </c>
      <c r="O1468" s="5" t="str">
        <f t="shared" si="47"/>
        <v/>
      </c>
    </row>
    <row r="1469" spans="14:15">
      <c r="N1469" s="5" t="str">
        <f t="shared" si="46"/>
        <v/>
      </c>
      <c r="O1469" s="5" t="str">
        <f t="shared" si="47"/>
        <v/>
      </c>
    </row>
    <row r="1470" spans="14:15">
      <c r="N1470" s="5" t="str">
        <f t="shared" si="46"/>
        <v/>
      </c>
      <c r="O1470" s="5" t="str">
        <f t="shared" si="47"/>
        <v/>
      </c>
    </row>
    <row r="1471" spans="14:15">
      <c r="N1471" s="5" t="str">
        <f t="shared" si="46"/>
        <v/>
      </c>
      <c r="O1471" s="5" t="str">
        <f t="shared" si="47"/>
        <v/>
      </c>
    </row>
    <row r="1472" spans="14:15">
      <c r="N1472" s="5" t="str">
        <f t="shared" si="46"/>
        <v/>
      </c>
      <c r="O1472" s="5" t="str">
        <f t="shared" si="47"/>
        <v/>
      </c>
    </row>
    <row r="1473" spans="14:15">
      <c r="N1473" s="5" t="str">
        <f t="shared" si="46"/>
        <v/>
      </c>
      <c r="O1473" s="5" t="str">
        <f t="shared" si="47"/>
        <v/>
      </c>
    </row>
    <row r="1474" spans="14:15">
      <c r="N1474" s="5" t="str">
        <f t="shared" si="46"/>
        <v/>
      </c>
      <c r="O1474" s="5" t="str">
        <f t="shared" si="47"/>
        <v/>
      </c>
    </row>
    <row r="1475" spans="14:15">
      <c r="N1475" s="5" t="str">
        <f t="shared" si="46"/>
        <v/>
      </c>
      <c r="O1475" s="5" t="str">
        <f t="shared" si="47"/>
        <v/>
      </c>
    </row>
    <row r="1476" spans="14:15">
      <c r="N1476" s="5" t="str">
        <f t="shared" si="46"/>
        <v/>
      </c>
      <c r="O1476" s="5" t="str">
        <f t="shared" si="47"/>
        <v/>
      </c>
    </row>
    <row r="1477" spans="14:15">
      <c r="N1477" s="5" t="str">
        <f t="shared" si="46"/>
        <v/>
      </c>
      <c r="O1477" s="5" t="str">
        <f t="shared" si="47"/>
        <v/>
      </c>
    </row>
    <row r="1478" spans="14:15">
      <c r="N1478" s="5" t="str">
        <f t="shared" si="46"/>
        <v/>
      </c>
      <c r="O1478" s="5" t="str">
        <f t="shared" si="47"/>
        <v/>
      </c>
    </row>
    <row r="1479" spans="14:15">
      <c r="N1479" s="5" t="str">
        <f t="shared" si="46"/>
        <v/>
      </c>
      <c r="O1479" s="5" t="str">
        <f t="shared" si="47"/>
        <v/>
      </c>
    </row>
    <row r="1480" spans="14:15">
      <c r="N1480" s="5" t="str">
        <f t="shared" si="46"/>
        <v/>
      </c>
      <c r="O1480" s="5" t="str">
        <f t="shared" si="47"/>
        <v/>
      </c>
    </row>
    <row r="1481" spans="14:15">
      <c r="N1481" s="5" t="str">
        <f t="shared" si="46"/>
        <v/>
      </c>
      <c r="O1481" s="5" t="str">
        <f t="shared" si="47"/>
        <v/>
      </c>
    </row>
    <row r="1482" spans="14:15">
      <c r="N1482" s="5" t="str">
        <f t="shared" si="46"/>
        <v/>
      </c>
      <c r="O1482" s="5" t="str">
        <f t="shared" si="47"/>
        <v/>
      </c>
    </row>
    <row r="1483" spans="14:15">
      <c r="N1483" s="5" t="str">
        <f t="shared" si="46"/>
        <v/>
      </c>
      <c r="O1483" s="5" t="str">
        <f t="shared" si="47"/>
        <v/>
      </c>
    </row>
    <row r="1484" spans="14:15">
      <c r="N1484" s="5" t="str">
        <f t="shared" si="46"/>
        <v/>
      </c>
      <c r="O1484" s="5" t="str">
        <f t="shared" si="47"/>
        <v/>
      </c>
    </row>
    <row r="1485" spans="14:15">
      <c r="N1485" s="5" t="str">
        <f t="shared" si="46"/>
        <v/>
      </c>
      <c r="O1485" s="5" t="str">
        <f t="shared" si="47"/>
        <v/>
      </c>
    </row>
    <row r="1486" spans="14:15">
      <c r="N1486" s="5" t="str">
        <f t="shared" si="46"/>
        <v/>
      </c>
      <c r="O1486" s="5" t="str">
        <f t="shared" si="47"/>
        <v/>
      </c>
    </row>
    <row r="1487" spans="14:15">
      <c r="N1487" s="5" t="str">
        <f t="shared" si="46"/>
        <v/>
      </c>
      <c r="O1487" s="5" t="str">
        <f t="shared" si="47"/>
        <v/>
      </c>
    </row>
    <row r="1488" spans="14:15">
      <c r="N1488" s="5" t="str">
        <f t="shared" si="46"/>
        <v/>
      </c>
      <c r="O1488" s="5" t="str">
        <f t="shared" si="47"/>
        <v/>
      </c>
    </row>
    <row r="1489" spans="14:15">
      <c r="N1489" s="5" t="str">
        <f t="shared" si="46"/>
        <v/>
      </c>
      <c r="O1489" s="5" t="str">
        <f t="shared" si="47"/>
        <v/>
      </c>
    </row>
    <row r="1490" spans="14:15">
      <c r="N1490" s="5" t="str">
        <f t="shared" si="46"/>
        <v/>
      </c>
      <c r="O1490" s="5" t="str">
        <f t="shared" si="47"/>
        <v/>
      </c>
    </row>
    <row r="1491" spans="14:15">
      <c r="N1491" s="5" t="str">
        <f t="shared" si="46"/>
        <v/>
      </c>
      <c r="O1491" s="5" t="str">
        <f t="shared" si="47"/>
        <v/>
      </c>
    </row>
    <row r="1492" spans="14:15">
      <c r="N1492" s="5" t="str">
        <f t="shared" si="46"/>
        <v/>
      </c>
      <c r="O1492" s="5" t="str">
        <f t="shared" si="47"/>
        <v/>
      </c>
    </row>
    <row r="1493" spans="14:15">
      <c r="N1493" s="5" t="str">
        <f t="shared" si="46"/>
        <v/>
      </c>
      <c r="O1493" s="5" t="str">
        <f t="shared" si="47"/>
        <v/>
      </c>
    </row>
    <row r="1494" spans="14:15">
      <c r="N1494" s="5" t="str">
        <f t="shared" ref="N1494:N1557" si="48">IF(SUM(B1494,D1494,F1494,H1494,J1494,L1494)&gt;0,SUM(B1494,D1494,F1494,H1494,J1494,L1494),TRIM(" ") )</f>
        <v/>
      </c>
      <c r="O1494" s="5" t="str">
        <f t="shared" ref="O1494:O1557" si="49">IF(SUM(C1494,E1494,G1494,I1494,K1494,M1494)&gt;0,SUM(C1494,E1494,G1494,I1494,K1494,M1494),TRIM(" ") )</f>
        <v/>
      </c>
    </row>
    <row r="1495" spans="14:15">
      <c r="N1495" s="5" t="str">
        <f t="shared" si="48"/>
        <v/>
      </c>
      <c r="O1495" s="5" t="str">
        <f t="shared" si="49"/>
        <v/>
      </c>
    </row>
    <row r="1496" spans="14:15">
      <c r="N1496" s="5" t="str">
        <f t="shared" si="48"/>
        <v/>
      </c>
      <c r="O1496" s="5" t="str">
        <f t="shared" si="49"/>
        <v/>
      </c>
    </row>
    <row r="1497" spans="14:15">
      <c r="N1497" s="5" t="str">
        <f t="shared" si="48"/>
        <v/>
      </c>
      <c r="O1497" s="5" t="str">
        <f t="shared" si="49"/>
        <v/>
      </c>
    </row>
    <row r="1498" spans="14:15">
      <c r="N1498" s="5" t="str">
        <f t="shared" si="48"/>
        <v/>
      </c>
      <c r="O1498" s="5" t="str">
        <f t="shared" si="49"/>
        <v/>
      </c>
    </row>
    <row r="1499" spans="14:15">
      <c r="N1499" s="5" t="str">
        <f t="shared" si="48"/>
        <v/>
      </c>
      <c r="O1499" s="5" t="str">
        <f t="shared" si="49"/>
        <v/>
      </c>
    </row>
    <row r="1500" spans="14:15">
      <c r="N1500" s="5" t="str">
        <f t="shared" si="48"/>
        <v/>
      </c>
      <c r="O1500" s="5" t="str">
        <f t="shared" si="49"/>
        <v/>
      </c>
    </row>
    <row r="1501" spans="14:15">
      <c r="N1501" s="5" t="str">
        <f t="shared" si="48"/>
        <v/>
      </c>
      <c r="O1501" s="5" t="str">
        <f t="shared" si="49"/>
        <v/>
      </c>
    </row>
    <row r="1502" spans="14:15">
      <c r="N1502" s="5" t="str">
        <f t="shared" si="48"/>
        <v/>
      </c>
      <c r="O1502" s="5" t="str">
        <f t="shared" si="49"/>
        <v/>
      </c>
    </row>
    <row r="1503" spans="14:15">
      <c r="N1503" s="5" t="str">
        <f t="shared" si="48"/>
        <v/>
      </c>
      <c r="O1503" s="5" t="str">
        <f t="shared" si="49"/>
        <v/>
      </c>
    </row>
    <row r="1504" spans="14:15">
      <c r="N1504" s="5" t="str">
        <f t="shared" si="48"/>
        <v/>
      </c>
      <c r="O1504" s="5" t="str">
        <f t="shared" si="49"/>
        <v/>
      </c>
    </row>
    <row r="1505" spans="14:15">
      <c r="N1505" s="5" t="str">
        <f t="shared" si="48"/>
        <v/>
      </c>
      <c r="O1505" s="5" t="str">
        <f t="shared" si="49"/>
        <v/>
      </c>
    </row>
    <row r="1506" spans="14:15">
      <c r="N1506" s="5" t="str">
        <f t="shared" si="48"/>
        <v/>
      </c>
      <c r="O1506" s="5" t="str">
        <f t="shared" si="49"/>
        <v/>
      </c>
    </row>
    <row r="1507" spans="14:15">
      <c r="N1507" s="5" t="str">
        <f t="shared" si="48"/>
        <v/>
      </c>
      <c r="O1507" s="5" t="str">
        <f t="shared" si="49"/>
        <v/>
      </c>
    </row>
    <row r="1508" spans="14:15">
      <c r="N1508" s="5" t="str">
        <f t="shared" si="48"/>
        <v/>
      </c>
      <c r="O1508" s="5" t="str">
        <f t="shared" si="49"/>
        <v/>
      </c>
    </row>
    <row r="1509" spans="14:15">
      <c r="N1509" s="5" t="str">
        <f t="shared" si="48"/>
        <v/>
      </c>
      <c r="O1509" s="5" t="str">
        <f t="shared" si="49"/>
        <v/>
      </c>
    </row>
    <row r="1510" spans="14:15">
      <c r="N1510" s="5" t="str">
        <f t="shared" si="48"/>
        <v/>
      </c>
      <c r="O1510" s="5" t="str">
        <f t="shared" si="49"/>
        <v/>
      </c>
    </row>
    <row r="1511" spans="14:15">
      <c r="N1511" s="5" t="str">
        <f t="shared" si="48"/>
        <v/>
      </c>
      <c r="O1511" s="5" t="str">
        <f t="shared" si="49"/>
        <v/>
      </c>
    </row>
    <row r="1512" spans="14:15">
      <c r="N1512" s="5" t="str">
        <f t="shared" si="48"/>
        <v/>
      </c>
      <c r="O1512" s="5" t="str">
        <f t="shared" si="49"/>
        <v/>
      </c>
    </row>
    <row r="1513" spans="14:15">
      <c r="N1513" s="5" t="str">
        <f t="shared" si="48"/>
        <v/>
      </c>
      <c r="O1513" s="5" t="str">
        <f t="shared" si="49"/>
        <v/>
      </c>
    </row>
    <row r="1514" spans="14:15">
      <c r="N1514" s="5" t="str">
        <f t="shared" si="48"/>
        <v/>
      </c>
      <c r="O1514" s="5" t="str">
        <f t="shared" si="49"/>
        <v/>
      </c>
    </row>
    <row r="1515" spans="14:15">
      <c r="N1515" s="5" t="str">
        <f t="shared" si="48"/>
        <v/>
      </c>
      <c r="O1515" s="5" t="str">
        <f t="shared" si="49"/>
        <v/>
      </c>
    </row>
    <row r="1516" spans="14:15">
      <c r="N1516" s="5" t="str">
        <f t="shared" si="48"/>
        <v/>
      </c>
      <c r="O1516" s="5" t="str">
        <f t="shared" si="49"/>
        <v/>
      </c>
    </row>
    <row r="1517" spans="14:15">
      <c r="N1517" s="5" t="str">
        <f t="shared" si="48"/>
        <v/>
      </c>
      <c r="O1517" s="5" t="str">
        <f t="shared" si="49"/>
        <v/>
      </c>
    </row>
    <row r="1518" spans="14:15">
      <c r="N1518" s="5" t="str">
        <f t="shared" si="48"/>
        <v/>
      </c>
      <c r="O1518" s="5" t="str">
        <f t="shared" si="49"/>
        <v/>
      </c>
    </row>
    <row r="1519" spans="14:15">
      <c r="N1519" s="5" t="str">
        <f t="shared" si="48"/>
        <v/>
      </c>
      <c r="O1519" s="5" t="str">
        <f t="shared" si="49"/>
        <v/>
      </c>
    </row>
    <row r="1520" spans="14:15">
      <c r="N1520" s="5" t="str">
        <f t="shared" si="48"/>
        <v/>
      </c>
      <c r="O1520" s="5" t="str">
        <f t="shared" si="49"/>
        <v/>
      </c>
    </row>
    <row r="1521" spans="14:15">
      <c r="N1521" s="5" t="str">
        <f t="shared" si="48"/>
        <v/>
      </c>
      <c r="O1521" s="5" t="str">
        <f t="shared" si="49"/>
        <v/>
      </c>
    </row>
    <row r="1522" spans="14:15">
      <c r="N1522" s="5" t="str">
        <f t="shared" si="48"/>
        <v/>
      </c>
      <c r="O1522" s="5" t="str">
        <f t="shared" si="49"/>
        <v/>
      </c>
    </row>
    <row r="1523" spans="14:15">
      <c r="N1523" s="5" t="str">
        <f t="shared" si="48"/>
        <v/>
      </c>
      <c r="O1523" s="5" t="str">
        <f t="shared" si="49"/>
        <v/>
      </c>
    </row>
    <row r="1524" spans="14:15">
      <c r="N1524" s="5" t="str">
        <f t="shared" si="48"/>
        <v/>
      </c>
      <c r="O1524" s="5" t="str">
        <f t="shared" si="49"/>
        <v/>
      </c>
    </row>
    <row r="1525" spans="14:15">
      <c r="N1525" s="5" t="str">
        <f t="shared" si="48"/>
        <v/>
      </c>
      <c r="O1525" s="5" t="str">
        <f t="shared" si="49"/>
        <v/>
      </c>
    </row>
    <row r="1526" spans="14:15">
      <c r="N1526" s="5" t="str">
        <f t="shared" si="48"/>
        <v/>
      </c>
      <c r="O1526" s="5" t="str">
        <f t="shared" si="49"/>
        <v/>
      </c>
    </row>
    <row r="1527" spans="14:15">
      <c r="N1527" s="5" t="str">
        <f t="shared" si="48"/>
        <v/>
      </c>
      <c r="O1527" s="5" t="str">
        <f t="shared" si="49"/>
        <v/>
      </c>
    </row>
    <row r="1528" spans="14:15">
      <c r="N1528" s="5" t="str">
        <f t="shared" si="48"/>
        <v/>
      </c>
      <c r="O1528" s="5" t="str">
        <f t="shared" si="49"/>
        <v/>
      </c>
    </row>
    <row r="1529" spans="14:15">
      <c r="N1529" s="5" t="str">
        <f t="shared" si="48"/>
        <v/>
      </c>
      <c r="O1529" s="5" t="str">
        <f t="shared" si="49"/>
        <v/>
      </c>
    </row>
    <row r="1530" spans="14:15">
      <c r="N1530" s="5" t="str">
        <f t="shared" si="48"/>
        <v/>
      </c>
      <c r="O1530" s="5" t="str">
        <f t="shared" si="49"/>
        <v/>
      </c>
    </row>
    <row r="1531" spans="14:15">
      <c r="N1531" s="5" t="str">
        <f t="shared" si="48"/>
        <v/>
      </c>
      <c r="O1531" s="5" t="str">
        <f t="shared" si="49"/>
        <v/>
      </c>
    </row>
    <row r="1532" spans="14:15">
      <c r="N1532" s="5" t="str">
        <f t="shared" si="48"/>
        <v/>
      </c>
      <c r="O1532" s="5" t="str">
        <f t="shared" si="49"/>
        <v/>
      </c>
    </row>
    <row r="1533" spans="14:15">
      <c r="N1533" s="5" t="str">
        <f t="shared" si="48"/>
        <v/>
      </c>
      <c r="O1533" s="5" t="str">
        <f t="shared" si="49"/>
        <v/>
      </c>
    </row>
    <row r="1534" spans="14:15">
      <c r="N1534" s="5" t="str">
        <f t="shared" si="48"/>
        <v/>
      </c>
      <c r="O1534" s="5" t="str">
        <f t="shared" si="49"/>
        <v/>
      </c>
    </row>
    <row r="1535" spans="14:15">
      <c r="N1535" s="5" t="str">
        <f t="shared" si="48"/>
        <v/>
      </c>
      <c r="O1535" s="5" t="str">
        <f t="shared" si="49"/>
        <v/>
      </c>
    </row>
    <row r="1536" spans="14:15">
      <c r="N1536" s="5" t="str">
        <f t="shared" si="48"/>
        <v/>
      </c>
      <c r="O1536" s="5" t="str">
        <f t="shared" si="49"/>
        <v/>
      </c>
    </row>
    <row r="1537" spans="14:15">
      <c r="N1537" s="5" t="str">
        <f t="shared" si="48"/>
        <v/>
      </c>
      <c r="O1537" s="5" t="str">
        <f t="shared" si="49"/>
        <v/>
      </c>
    </row>
    <row r="1538" spans="14:15">
      <c r="N1538" s="5" t="str">
        <f t="shared" si="48"/>
        <v/>
      </c>
      <c r="O1538" s="5" t="str">
        <f t="shared" si="49"/>
        <v/>
      </c>
    </row>
    <row r="1539" spans="14:15">
      <c r="N1539" s="5" t="str">
        <f t="shared" si="48"/>
        <v/>
      </c>
      <c r="O1539" s="5" t="str">
        <f t="shared" si="49"/>
        <v/>
      </c>
    </row>
    <row r="1540" spans="14:15">
      <c r="N1540" s="5" t="str">
        <f t="shared" si="48"/>
        <v/>
      </c>
      <c r="O1540" s="5" t="str">
        <f t="shared" si="49"/>
        <v/>
      </c>
    </row>
    <row r="1541" spans="14:15">
      <c r="N1541" s="5" t="str">
        <f t="shared" si="48"/>
        <v/>
      </c>
      <c r="O1541" s="5" t="str">
        <f t="shared" si="49"/>
        <v/>
      </c>
    </row>
    <row r="1542" spans="14:15">
      <c r="N1542" s="5" t="str">
        <f t="shared" si="48"/>
        <v/>
      </c>
      <c r="O1542" s="5" t="str">
        <f t="shared" si="49"/>
        <v/>
      </c>
    </row>
    <row r="1543" spans="14:15">
      <c r="N1543" s="5" t="str">
        <f t="shared" si="48"/>
        <v/>
      </c>
      <c r="O1543" s="5" t="str">
        <f t="shared" si="49"/>
        <v/>
      </c>
    </row>
    <row r="1544" spans="14:15">
      <c r="N1544" s="5" t="str">
        <f t="shared" si="48"/>
        <v/>
      </c>
      <c r="O1544" s="5" t="str">
        <f t="shared" si="49"/>
        <v/>
      </c>
    </row>
    <row r="1545" spans="14:15">
      <c r="N1545" s="5" t="str">
        <f t="shared" si="48"/>
        <v/>
      </c>
      <c r="O1545" s="5" t="str">
        <f t="shared" si="49"/>
        <v/>
      </c>
    </row>
    <row r="1546" spans="14:15">
      <c r="N1546" s="5" t="str">
        <f t="shared" si="48"/>
        <v/>
      </c>
      <c r="O1546" s="5" t="str">
        <f t="shared" si="49"/>
        <v/>
      </c>
    </row>
    <row r="1547" spans="14:15">
      <c r="N1547" s="5" t="str">
        <f t="shared" si="48"/>
        <v/>
      </c>
      <c r="O1547" s="5" t="str">
        <f t="shared" si="49"/>
        <v/>
      </c>
    </row>
    <row r="1548" spans="14:15">
      <c r="N1548" s="5" t="str">
        <f t="shared" si="48"/>
        <v/>
      </c>
      <c r="O1548" s="5" t="str">
        <f t="shared" si="49"/>
        <v/>
      </c>
    </row>
    <row r="1549" spans="14:15">
      <c r="N1549" s="5" t="str">
        <f t="shared" si="48"/>
        <v/>
      </c>
      <c r="O1549" s="5" t="str">
        <f t="shared" si="49"/>
        <v/>
      </c>
    </row>
    <row r="1550" spans="14:15">
      <c r="N1550" s="5" t="str">
        <f t="shared" si="48"/>
        <v/>
      </c>
      <c r="O1550" s="5" t="str">
        <f t="shared" si="49"/>
        <v/>
      </c>
    </row>
    <row r="1551" spans="14:15">
      <c r="N1551" s="5" t="str">
        <f t="shared" si="48"/>
        <v/>
      </c>
      <c r="O1551" s="5" t="str">
        <f t="shared" si="49"/>
        <v/>
      </c>
    </row>
    <row r="1552" spans="14:15">
      <c r="N1552" s="5" t="str">
        <f t="shared" si="48"/>
        <v/>
      </c>
      <c r="O1552" s="5" t="str">
        <f t="shared" si="49"/>
        <v/>
      </c>
    </row>
    <row r="1553" spans="14:15">
      <c r="N1553" s="5" t="str">
        <f t="shared" si="48"/>
        <v/>
      </c>
      <c r="O1553" s="5" t="str">
        <f t="shared" si="49"/>
        <v/>
      </c>
    </row>
    <row r="1554" spans="14:15">
      <c r="N1554" s="5" t="str">
        <f t="shared" si="48"/>
        <v/>
      </c>
      <c r="O1554" s="5" t="str">
        <f t="shared" si="49"/>
        <v/>
      </c>
    </row>
    <row r="1555" spans="14:15">
      <c r="N1555" s="5" t="str">
        <f t="shared" si="48"/>
        <v/>
      </c>
      <c r="O1555" s="5" t="str">
        <f t="shared" si="49"/>
        <v/>
      </c>
    </row>
    <row r="1556" spans="14:15">
      <c r="N1556" s="5" t="str">
        <f t="shared" si="48"/>
        <v/>
      </c>
      <c r="O1556" s="5" t="str">
        <f t="shared" si="49"/>
        <v/>
      </c>
    </row>
    <row r="1557" spans="14:15">
      <c r="N1557" s="5" t="str">
        <f t="shared" si="48"/>
        <v/>
      </c>
      <c r="O1557" s="5" t="str">
        <f t="shared" si="49"/>
        <v/>
      </c>
    </row>
    <row r="1558" spans="14:15">
      <c r="N1558" s="5" t="str">
        <f t="shared" ref="N1558:N1621" si="50">IF(SUM(B1558,D1558,F1558,H1558,J1558,L1558)&gt;0,SUM(B1558,D1558,F1558,H1558,J1558,L1558),TRIM(" ") )</f>
        <v/>
      </c>
      <c r="O1558" s="5" t="str">
        <f t="shared" ref="O1558:O1621" si="51">IF(SUM(C1558,E1558,G1558,I1558,K1558,M1558)&gt;0,SUM(C1558,E1558,G1558,I1558,K1558,M1558),TRIM(" ") )</f>
        <v/>
      </c>
    </row>
    <row r="1559" spans="14:15">
      <c r="N1559" s="5" t="str">
        <f t="shared" si="50"/>
        <v/>
      </c>
      <c r="O1559" s="5" t="str">
        <f t="shared" si="51"/>
        <v/>
      </c>
    </row>
    <row r="1560" spans="14:15">
      <c r="N1560" s="5" t="str">
        <f t="shared" si="50"/>
        <v/>
      </c>
      <c r="O1560" s="5" t="str">
        <f t="shared" si="51"/>
        <v/>
      </c>
    </row>
    <row r="1561" spans="14:15">
      <c r="N1561" s="5" t="str">
        <f t="shared" si="50"/>
        <v/>
      </c>
      <c r="O1561" s="5" t="str">
        <f t="shared" si="51"/>
        <v/>
      </c>
    </row>
    <row r="1562" spans="14:15">
      <c r="N1562" s="5" t="str">
        <f t="shared" si="50"/>
        <v/>
      </c>
      <c r="O1562" s="5" t="str">
        <f t="shared" si="51"/>
        <v/>
      </c>
    </row>
    <row r="1563" spans="14:15">
      <c r="N1563" s="5" t="str">
        <f t="shared" si="50"/>
        <v/>
      </c>
      <c r="O1563" s="5" t="str">
        <f t="shared" si="51"/>
        <v/>
      </c>
    </row>
    <row r="1564" spans="14:15">
      <c r="N1564" s="5" t="str">
        <f t="shared" si="50"/>
        <v/>
      </c>
      <c r="O1564" s="5" t="str">
        <f t="shared" si="51"/>
        <v/>
      </c>
    </row>
    <row r="1565" spans="14:15">
      <c r="N1565" s="5" t="str">
        <f t="shared" si="50"/>
        <v/>
      </c>
      <c r="O1565" s="5" t="str">
        <f t="shared" si="51"/>
        <v/>
      </c>
    </row>
    <row r="1566" spans="14:15">
      <c r="N1566" s="5" t="str">
        <f t="shared" si="50"/>
        <v/>
      </c>
      <c r="O1566" s="5" t="str">
        <f t="shared" si="51"/>
        <v/>
      </c>
    </row>
    <row r="1567" spans="14:15">
      <c r="N1567" s="5" t="str">
        <f t="shared" si="50"/>
        <v/>
      </c>
      <c r="O1567" s="5" t="str">
        <f t="shared" si="51"/>
        <v/>
      </c>
    </row>
    <row r="1568" spans="14:15">
      <c r="N1568" s="5" t="str">
        <f t="shared" si="50"/>
        <v/>
      </c>
      <c r="O1568" s="5" t="str">
        <f t="shared" si="51"/>
        <v/>
      </c>
    </row>
    <row r="1569" spans="14:15">
      <c r="N1569" s="5" t="str">
        <f t="shared" si="50"/>
        <v/>
      </c>
      <c r="O1569" s="5" t="str">
        <f t="shared" si="51"/>
        <v/>
      </c>
    </row>
    <row r="1570" spans="14:15">
      <c r="N1570" s="5" t="str">
        <f t="shared" si="50"/>
        <v/>
      </c>
      <c r="O1570" s="5" t="str">
        <f t="shared" si="51"/>
        <v/>
      </c>
    </row>
    <row r="1571" spans="14:15">
      <c r="N1571" s="5" t="str">
        <f t="shared" si="50"/>
        <v/>
      </c>
      <c r="O1571" s="5" t="str">
        <f t="shared" si="51"/>
        <v/>
      </c>
    </row>
    <row r="1572" spans="14:15">
      <c r="N1572" s="5" t="str">
        <f t="shared" si="50"/>
        <v/>
      </c>
      <c r="O1572" s="5" t="str">
        <f t="shared" si="51"/>
        <v/>
      </c>
    </row>
    <row r="1573" spans="14:15">
      <c r="N1573" s="5" t="str">
        <f t="shared" si="50"/>
        <v/>
      </c>
      <c r="O1573" s="5" t="str">
        <f t="shared" si="51"/>
        <v/>
      </c>
    </row>
    <row r="1574" spans="14:15">
      <c r="N1574" s="5" t="str">
        <f t="shared" si="50"/>
        <v/>
      </c>
      <c r="O1574" s="5" t="str">
        <f t="shared" si="51"/>
        <v/>
      </c>
    </row>
    <row r="1575" spans="14:15">
      <c r="N1575" s="5" t="str">
        <f t="shared" si="50"/>
        <v/>
      </c>
      <c r="O1575" s="5" t="str">
        <f t="shared" si="51"/>
        <v/>
      </c>
    </row>
    <row r="1576" spans="14:15">
      <c r="N1576" s="5" t="str">
        <f t="shared" si="50"/>
        <v/>
      </c>
      <c r="O1576" s="5" t="str">
        <f t="shared" si="51"/>
        <v/>
      </c>
    </row>
    <row r="1577" spans="14:15">
      <c r="N1577" s="5" t="str">
        <f t="shared" si="50"/>
        <v/>
      </c>
      <c r="O1577" s="5" t="str">
        <f t="shared" si="51"/>
        <v/>
      </c>
    </row>
    <row r="1578" spans="14:15">
      <c r="N1578" s="5" t="str">
        <f t="shared" si="50"/>
        <v/>
      </c>
      <c r="O1578" s="5" t="str">
        <f t="shared" si="51"/>
        <v/>
      </c>
    </row>
    <row r="1579" spans="14:15">
      <c r="N1579" s="5" t="str">
        <f t="shared" si="50"/>
        <v/>
      </c>
      <c r="O1579" s="5" t="str">
        <f t="shared" si="51"/>
        <v/>
      </c>
    </row>
    <row r="1580" spans="14:15">
      <c r="N1580" s="5" t="str">
        <f t="shared" si="50"/>
        <v/>
      </c>
      <c r="O1580" s="5" t="str">
        <f t="shared" si="51"/>
        <v/>
      </c>
    </row>
    <row r="1581" spans="14:15">
      <c r="N1581" s="5" t="str">
        <f t="shared" si="50"/>
        <v/>
      </c>
      <c r="O1581" s="5" t="str">
        <f t="shared" si="51"/>
        <v/>
      </c>
    </row>
    <row r="1582" spans="14:15">
      <c r="N1582" s="5" t="str">
        <f t="shared" si="50"/>
        <v/>
      </c>
      <c r="O1582" s="5" t="str">
        <f t="shared" si="51"/>
        <v/>
      </c>
    </row>
    <row r="1583" spans="14:15">
      <c r="N1583" s="5" t="str">
        <f t="shared" si="50"/>
        <v/>
      </c>
      <c r="O1583" s="5" t="str">
        <f t="shared" si="51"/>
        <v/>
      </c>
    </row>
    <row r="1584" spans="14:15">
      <c r="N1584" s="5" t="str">
        <f t="shared" si="50"/>
        <v/>
      </c>
      <c r="O1584" s="5" t="str">
        <f t="shared" si="51"/>
        <v/>
      </c>
    </row>
    <row r="1585" spans="14:15">
      <c r="N1585" s="5" t="str">
        <f t="shared" si="50"/>
        <v/>
      </c>
      <c r="O1585" s="5" t="str">
        <f t="shared" si="51"/>
        <v/>
      </c>
    </row>
    <row r="1586" spans="14:15">
      <c r="N1586" s="5" t="str">
        <f t="shared" si="50"/>
        <v/>
      </c>
      <c r="O1586" s="5" t="str">
        <f t="shared" si="51"/>
        <v/>
      </c>
    </row>
    <row r="1587" spans="14:15">
      <c r="N1587" s="5" t="str">
        <f t="shared" si="50"/>
        <v/>
      </c>
      <c r="O1587" s="5" t="str">
        <f t="shared" si="51"/>
        <v/>
      </c>
    </row>
    <row r="1588" spans="14:15">
      <c r="N1588" s="5" t="str">
        <f t="shared" si="50"/>
        <v/>
      </c>
      <c r="O1588" s="5" t="str">
        <f t="shared" si="51"/>
        <v/>
      </c>
    </row>
    <row r="1589" spans="14:15">
      <c r="N1589" s="5" t="str">
        <f t="shared" si="50"/>
        <v/>
      </c>
      <c r="O1589" s="5" t="str">
        <f t="shared" si="51"/>
        <v/>
      </c>
    </row>
    <row r="1590" spans="14:15">
      <c r="N1590" s="5" t="str">
        <f t="shared" si="50"/>
        <v/>
      </c>
      <c r="O1590" s="5" t="str">
        <f t="shared" si="51"/>
        <v/>
      </c>
    </row>
    <row r="1591" spans="14:15">
      <c r="N1591" s="5" t="str">
        <f t="shared" si="50"/>
        <v/>
      </c>
      <c r="O1591" s="5" t="str">
        <f t="shared" si="51"/>
        <v/>
      </c>
    </row>
    <row r="1592" spans="14:15">
      <c r="N1592" s="5" t="str">
        <f t="shared" si="50"/>
        <v/>
      </c>
      <c r="O1592" s="5" t="str">
        <f t="shared" si="51"/>
        <v/>
      </c>
    </row>
    <row r="1593" spans="14:15">
      <c r="N1593" s="5" t="str">
        <f t="shared" si="50"/>
        <v/>
      </c>
      <c r="O1593" s="5" t="str">
        <f t="shared" si="51"/>
        <v/>
      </c>
    </row>
    <row r="1594" spans="14:15">
      <c r="N1594" s="5" t="str">
        <f t="shared" si="50"/>
        <v/>
      </c>
      <c r="O1594" s="5" t="str">
        <f t="shared" si="51"/>
        <v/>
      </c>
    </row>
    <row r="1595" spans="14:15">
      <c r="N1595" s="5" t="str">
        <f t="shared" si="50"/>
        <v/>
      </c>
      <c r="O1595" s="5" t="str">
        <f t="shared" si="51"/>
        <v/>
      </c>
    </row>
    <row r="1596" spans="14:15">
      <c r="N1596" s="5" t="str">
        <f t="shared" si="50"/>
        <v/>
      </c>
      <c r="O1596" s="5" t="str">
        <f t="shared" si="51"/>
        <v/>
      </c>
    </row>
    <row r="1597" spans="14:15">
      <c r="N1597" s="5" t="str">
        <f t="shared" si="50"/>
        <v/>
      </c>
      <c r="O1597" s="5" t="str">
        <f t="shared" si="51"/>
        <v/>
      </c>
    </row>
    <row r="1598" spans="14:15">
      <c r="N1598" s="5" t="str">
        <f t="shared" si="50"/>
        <v/>
      </c>
      <c r="O1598" s="5" t="str">
        <f t="shared" si="51"/>
        <v/>
      </c>
    </row>
    <row r="1599" spans="14:15">
      <c r="N1599" s="5" t="str">
        <f t="shared" si="50"/>
        <v/>
      </c>
      <c r="O1599" s="5" t="str">
        <f t="shared" si="51"/>
        <v/>
      </c>
    </row>
    <row r="1600" spans="14:15">
      <c r="N1600" s="5" t="str">
        <f t="shared" si="50"/>
        <v/>
      </c>
      <c r="O1600" s="5" t="str">
        <f t="shared" si="51"/>
        <v/>
      </c>
    </row>
    <row r="1601" spans="14:15">
      <c r="N1601" s="5" t="str">
        <f t="shared" si="50"/>
        <v/>
      </c>
      <c r="O1601" s="5" t="str">
        <f t="shared" si="51"/>
        <v/>
      </c>
    </row>
    <row r="1602" spans="14:15">
      <c r="N1602" s="5" t="str">
        <f t="shared" si="50"/>
        <v/>
      </c>
      <c r="O1602" s="5" t="str">
        <f t="shared" si="51"/>
        <v/>
      </c>
    </row>
    <row r="1603" spans="14:15">
      <c r="N1603" s="5" t="str">
        <f t="shared" si="50"/>
        <v/>
      </c>
      <c r="O1603" s="5" t="str">
        <f t="shared" si="51"/>
        <v/>
      </c>
    </row>
    <row r="1604" spans="14:15">
      <c r="N1604" s="5" t="str">
        <f t="shared" si="50"/>
        <v/>
      </c>
      <c r="O1604" s="5" t="str">
        <f t="shared" si="51"/>
        <v/>
      </c>
    </row>
    <row r="1605" spans="14:15">
      <c r="N1605" s="5" t="str">
        <f t="shared" si="50"/>
        <v/>
      </c>
      <c r="O1605" s="5" t="str">
        <f t="shared" si="51"/>
        <v/>
      </c>
    </row>
    <row r="1606" spans="14:15">
      <c r="N1606" s="5" t="str">
        <f t="shared" si="50"/>
        <v/>
      </c>
      <c r="O1606" s="5" t="str">
        <f t="shared" si="51"/>
        <v/>
      </c>
    </row>
    <row r="1607" spans="14:15">
      <c r="N1607" s="5" t="str">
        <f t="shared" si="50"/>
        <v/>
      </c>
      <c r="O1607" s="5" t="str">
        <f t="shared" si="51"/>
        <v/>
      </c>
    </row>
    <row r="1608" spans="14:15">
      <c r="N1608" s="5" t="str">
        <f t="shared" si="50"/>
        <v/>
      </c>
      <c r="O1608" s="5" t="str">
        <f t="shared" si="51"/>
        <v/>
      </c>
    </row>
    <row r="1609" spans="14:15">
      <c r="N1609" s="5" t="str">
        <f t="shared" si="50"/>
        <v/>
      </c>
      <c r="O1609" s="5" t="str">
        <f t="shared" si="51"/>
        <v/>
      </c>
    </row>
    <row r="1610" spans="14:15">
      <c r="N1610" s="5" t="str">
        <f t="shared" si="50"/>
        <v/>
      </c>
      <c r="O1610" s="5" t="str">
        <f t="shared" si="51"/>
        <v/>
      </c>
    </row>
    <row r="1611" spans="14:15">
      <c r="N1611" s="5" t="str">
        <f t="shared" si="50"/>
        <v/>
      </c>
      <c r="O1611" s="5" t="str">
        <f t="shared" si="51"/>
        <v/>
      </c>
    </row>
    <row r="1612" spans="14:15">
      <c r="N1612" s="5" t="str">
        <f t="shared" si="50"/>
        <v/>
      </c>
      <c r="O1612" s="5" t="str">
        <f t="shared" si="51"/>
        <v/>
      </c>
    </row>
    <row r="1613" spans="14:15">
      <c r="N1613" s="5" t="str">
        <f t="shared" si="50"/>
        <v/>
      </c>
      <c r="O1613" s="5" t="str">
        <f t="shared" si="51"/>
        <v/>
      </c>
    </row>
    <row r="1614" spans="14:15">
      <c r="N1614" s="5" t="str">
        <f t="shared" si="50"/>
        <v/>
      </c>
      <c r="O1614" s="5" t="str">
        <f t="shared" si="51"/>
        <v/>
      </c>
    </row>
    <row r="1615" spans="14:15">
      <c r="N1615" s="5" t="str">
        <f t="shared" si="50"/>
        <v/>
      </c>
      <c r="O1615" s="5" t="str">
        <f t="shared" si="51"/>
        <v/>
      </c>
    </row>
    <row r="1616" spans="14:15">
      <c r="N1616" s="5" t="str">
        <f t="shared" si="50"/>
        <v/>
      </c>
      <c r="O1616" s="5" t="str">
        <f t="shared" si="51"/>
        <v/>
      </c>
    </row>
    <row r="1617" spans="14:15">
      <c r="N1617" s="5" t="str">
        <f t="shared" si="50"/>
        <v/>
      </c>
      <c r="O1617" s="5" t="str">
        <f t="shared" si="51"/>
        <v/>
      </c>
    </row>
    <row r="1618" spans="14:15">
      <c r="N1618" s="5" t="str">
        <f t="shared" si="50"/>
        <v/>
      </c>
      <c r="O1618" s="5" t="str">
        <f t="shared" si="51"/>
        <v/>
      </c>
    </row>
    <row r="1619" spans="14:15">
      <c r="N1619" s="5" t="str">
        <f t="shared" si="50"/>
        <v/>
      </c>
      <c r="O1619" s="5" t="str">
        <f t="shared" si="51"/>
        <v/>
      </c>
    </row>
    <row r="1620" spans="14:15">
      <c r="N1620" s="5" t="str">
        <f t="shared" si="50"/>
        <v/>
      </c>
      <c r="O1620" s="5" t="str">
        <f t="shared" si="51"/>
        <v/>
      </c>
    </row>
    <row r="1621" spans="14:15">
      <c r="N1621" s="5" t="str">
        <f t="shared" si="50"/>
        <v/>
      </c>
      <c r="O1621" s="5" t="str">
        <f t="shared" si="51"/>
        <v/>
      </c>
    </row>
    <row r="1622" spans="14:15">
      <c r="N1622" s="5" t="str">
        <f t="shared" ref="N1622:N1685" si="52">IF(SUM(B1622,D1622,F1622,H1622,J1622,L1622)&gt;0,SUM(B1622,D1622,F1622,H1622,J1622,L1622),TRIM(" ") )</f>
        <v/>
      </c>
      <c r="O1622" s="5" t="str">
        <f t="shared" ref="O1622:O1685" si="53">IF(SUM(C1622,E1622,G1622,I1622,K1622,M1622)&gt;0,SUM(C1622,E1622,G1622,I1622,K1622,M1622),TRIM(" ") )</f>
        <v/>
      </c>
    </row>
    <row r="1623" spans="14:15">
      <c r="N1623" s="5" t="str">
        <f t="shared" si="52"/>
        <v/>
      </c>
      <c r="O1623" s="5" t="str">
        <f t="shared" si="53"/>
        <v/>
      </c>
    </row>
    <row r="1624" spans="14:15">
      <c r="N1624" s="5" t="str">
        <f t="shared" si="52"/>
        <v/>
      </c>
      <c r="O1624" s="5" t="str">
        <f t="shared" si="53"/>
        <v/>
      </c>
    </row>
    <row r="1625" spans="14:15">
      <c r="N1625" s="5" t="str">
        <f t="shared" si="52"/>
        <v/>
      </c>
      <c r="O1625" s="5" t="str">
        <f t="shared" si="53"/>
        <v/>
      </c>
    </row>
    <row r="1626" spans="14:15">
      <c r="N1626" s="5" t="str">
        <f t="shared" si="52"/>
        <v/>
      </c>
      <c r="O1626" s="5" t="str">
        <f t="shared" si="53"/>
        <v/>
      </c>
    </row>
    <row r="1627" spans="14:15">
      <c r="N1627" s="5" t="str">
        <f t="shared" si="52"/>
        <v/>
      </c>
      <c r="O1627" s="5" t="str">
        <f t="shared" si="53"/>
        <v/>
      </c>
    </row>
    <row r="1628" spans="14:15">
      <c r="N1628" s="5" t="str">
        <f t="shared" si="52"/>
        <v/>
      </c>
      <c r="O1628" s="5" t="str">
        <f t="shared" si="53"/>
        <v/>
      </c>
    </row>
    <row r="1629" spans="14:15">
      <c r="N1629" s="5" t="str">
        <f t="shared" si="52"/>
        <v/>
      </c>
      <c r="O1629" s="5" t="str">
        <f t="shared" si="53"/>
        <v/>
      </c>
    </row>
    <row r="1630" spans="14:15">
      <c r="N1630" s="5" t="str">
        <f t="shared" si="52"/>
        <v/>
      </c>
      <c r="O1630" s="5" t="str">
        <f t="shared" si="53"/>
        <v/>
      </c>
    </row>
    <row r="1631" spans="14:15">
      <c r="N1631" s="5" t="str">
        <f t="shared" si="52"/>
        <v/>
      </c>
      <c r="O1631" s="5" t="str">
        <f t="shared" si="53"/>
        <v/>
      </c>
    </row>
    <row r="1632" spans="14:15">
      <c r="N1632" s="5" t="str">
        <f t="shared" si="52"/>
        <v/>
      </c>
      <c r="O1632" s="5" t="str">
        <f t="shared" si="53"/>
        <v/>
      </c>
    </row>
    <row r="1633" spans="14:15">
      <c r="N1633" s="5" t="str">
        <f t="shared" si="52"/>
        <v/>
      </c>
      <c r="O1633" s="5" t="str">
        <f t="shared" si="53"/>
        <v/>
      </c>
    </row>
    <row r="1634" spans="14:15">
      <c r="N1634" s="5" t="str">
        <f t="shared" si="52"/>
        <v/>
      </c>
      <c r="O1634" s="5" t="str">
        <f t="shared" si="53"/>
        <v/>
      </c>
    </row>
    <row r="1635" spans="14:15">
      <c r="N1635" s="5" t="str">
        <f t="shared" si="52"/>
        <v/>
      </c>
      <c r="O1635" s="5" t="str">
        <f t="shared" si="53"/>
        <v/>
      </c>
    </row>
    <row r="1636" spans="14:15">
      <c r="N1636" s="5" t="str">
        <f t="shared" si="52"/>
        <v/>
      </c>
      <c r="O1636" s="5" t="str">
        <f t="shared" si="53"/>
        <v/>
      </c>
    </row>
    <row r="1637" spans="14:15">
      <c r="N1637" s="5" t="str">
        <f t="shared" si="52"/>
        <v/>
      </c>
      <c r="O1637" s="5" t="str">
        <f t="shared" si="53"/>
        <v/>
      </c>
    </row>
    <row r="1638" spans="14:15">
      <c r="N1638" s="5" t="str">
        <f t="shared" si="52"/>
        <v/>
      </c>
      <c r="O1638" s="5" t="str">
        <f t="shared" si="53"/>
        <v/>
      </c>
    </row>
    <row r="1639" spans="14:15">
      <c r="N1639" s="5" t="str">
        <f t="shared" si="52"/>
        <v/>
      </c>
      <c r="O1639" s="5" t="str">
        <f t="shared" si="53"/>
        <v/>
      </c>
    </row>
    <row r="1640" spans="14:15">
      <c r="N1640" s="5" t="str">
        <f t="shared" si="52"/>
        <v/>
      </c>
      <c r="O1640" s="5" t="str">
        <f t="shared" si="53"/>
        <v/>
      </c>
    </row>
    <row r="1641" spans="14:15">
      <c r="N1641" s="5" t="str">
        <f t="shared" si="52"/>
        <v/>
      </c>
      <c r="O1641" s="5" t="str">
        <f t="shared" si="53"/>
        <v/>
      </c>
    </row>
    <row r="1642" spans="14:15">
      <c r="N1642" s="5" t="str">
        <f t="shared" si="52"/>
        <v/>
      </c>
      <c r="O1642" s="5" t="str">
        <f t="shared" si="53"/>
        <v/>
      </c>
    </row>
    <row r="1643" spans="14:15">
      <c r="N1643" s="5" t="str">
        <f t="shared" si="52"/>
        <v/>
      </c>
      <c r="O1643" s="5" t="str">
        <f t="shared" si="53"/>
        <v/>
      </c>
    </row>
    <row r="1644" spans="14:15">
      <c r="N1644" s="5" t="str">
        <f t="shared" si="52"/>
        <v/>
      </c>
      <c r="O1644" s="5" t="str">
        <f t="shared" si="53"/>
        <v/>
      </c>
    </row>
    <row r="1645" spans="14:15">
      <c r="N1645" s="5" t="str">
        <f t="shared" si="52"/>
        <v/>
      </c>
      <c r="O1645" s="5" t="str">
        <f t="shared" si="53"/>
        <v/>
      </c>
    </row>
    <row r="1646" spans="14:15">
      <c r="N1646" s="5" t="str">
        <f t="shared" si="52"/>
        <v/>
      </c>
      <c r="O1646" s="5" t="str">
        <f t="shared" si="53"/>
        <v/>
      </c>
    </row>
    <row r="1647" spans="14:15">
      <c r="N1647" s="5" t="str">
        <f t="shared" si="52"/>
        <v/>
      </c>
      <c r="O1647" s="5" t="str">
        <f t="shared" si="53"/>
        <v/>
      </c>
    </row>
    <row r="1648" spans="14:15">
      <c r="N1648" s="5" t="str">
        <f t="shared" si="52"/>
        <v/>
      </c>
      <c r="O1648" s="5" t="str">
        <f t="shared" si="53"/>
        <v/>
      </c>
    </row>
    <row r="1649" spans="14:15">
      <c r="N1649" s="5" t="str">
        <f t="shared" si="52"/>
        <v/>
      </c>
      <c r="O1649" s="5" t="str">
        <f t="shared" si="53"/>
        <v/>
      </c>
    </row>
    <row r="1650" spans="14:15">
      <c r="N1650" s="5" t="str">
        <f t="shared" si="52"/>
        <v/>
      </c>
      <c r="O1650" s="5" t="str">
        <f t="shared" si="53"/>
        <v/>
      </c>
    </row>
    <row r="1651" spans="14:15">
      <c r="N1651" s="5" t="str">
        <f t="shared" si="52"/>
        <v/>
      </c>
      <c r="O1651" s="5" t="str">
        <f t="shared" si="53"/>
        <v/>
      </c>
    </row>
    <row r="1652" spans="14:15">
      <c r="N1652" s="5" t="str">
        <f t="shared" si="52"/>
        <v/>
      </c>
      <c r="O1652" s="5" t="str">
        <f t="shared" si="53"/>
        <v/>
      </c>
    </row>
    <row r="1653" spans="14:15">
      <c r="N1653" s="5" t="str">
        <f t="shared" si="52"/>
        <v/>
      </c>
      <c r="O1653" s="5" t="str">
        <f t="shared" si="53"/>
        <v/>
      </c>
    </row>
    <row r="1654" spans="14:15">
      <c r="N1654" s="5" t="str">
        <f t="shared" si="52"/>
        <v/>
      </c>
      <c r="O1654" s="5" t="str">
        <f t="shared" si="53"/>
        <v/>
      </c>
    </row>
    <row r="1655" spans="14:15">
      <c r="N1655" s="5" t="str">
        <f t="shared" si="52"/>
        <v/>
      </c>
      <c r="O1655" s="5" t="str">
        <f t="shared" si="53"/>
        <v/>
      </c>
    </row>
    <row r="1656" spans="14:15">
      <c r="N1656" s="5" t="str">
        <f t="shared" si="52"/>
        <v/>
      </c>
      <c r="O1656" s="5" t="str">
        <f t="shared" si="53"/>
        <v/>
      </c>
    </row>
    <row r="1657" spans="14:15">
      <c r="N1657" s="5" t="str">
        <f t="shared" si="52"/>
        <v/>
      </c>
      <c r="O1657" s="5" t="str">
        <f t="shared" si="53"/>
        <v/>
      </c>
    </row>
    <row r="1658" spans="14:15">
      <c r="N1658" s="5" t="str">
        <f t="shared" si="52"/>
        <v/>
      </c>
      <c r="O1658" s="5" t="str">
        <f t="shared" si="53"/>
        <v/>
      </c>
    </row>
    <row r="1659" spans="14:15">
      <c r="N1659" s="5" t="str">
        <f t="shared" si="52"/>
        <v/>
      </c>
      <c r="O1659" s="5" t="str">
        <f t="shared" si="53"/>
        <v/>
      </c>
    </row>
    <row r="1660" spans="14:15">
      <c r="N1660" s="5" t="str">
        <f t="shared" si="52"/>
        <v/>
      </c>
      <c r="O1660" s="5" t="str">
        <f t="shared" si="53"/>
        <v/>
      </c>
    </row>
    <row r="1661" spans="14:15">
      <c r="N1661" s="5" t="str">
        <f t="shared" si="52"/>
        <v/>
      </c>
      <c r="O1661" s="5" t="str">
        <f t="shared" si="53"/>
        <v/>
      </c>
    </row>
    <row r="1662" spans="14:15">
      <c r="N1662" s="5" t="str">
        <f t="shared" si="52"/>
        <v/>
      </c>
      <c r="O1662" s="5" t="str">
        <f t="shared" si="53"/>
        <v/>
      </c>
    </row>
    <row r="1663" spans="14:15">
      <c r="N1663" s="5" t="str">
        <f t="shared" si="52"/>
        <v/>
      </c>
      <c r="O1663" s="5" t="str">
        <f t="shared" si="53"/>
        <v/>
      </c>
    </row>
    <row r="1664" spans="14:15">
      <c r="N1664" s="5" t="str">
        <f t="shared" si="52"/>
        <v/>
      </c>
      <c r="O1664" s="5" t="str">
        <f t="shared" si="53"/>
        <v/>
      </c>
    </row>
    <row r="1665" spans="14:15">
      <c r="N1665" s="5" t="str">
        <f t="shared" si="52"/>
        <v/>
      </c>
      <c r="O1665" s="5" t="str">
        <f t="shared" si="53"/>
        <v/>
      </c>
    </row>
    <row r="1666" spans="14:15">
      <c r="N1666" s="5" t="str">
        <f t="shared" si="52"/>
        <v/>
      </c>
      <c r="O1666" s="5" t="str">
        <f t="shared" si="53"/>
        <v/>
      </c>
    </row>
    <row r="1667" spans="14:15">
      <c r="N1667" s="5" t="str">
        <f t="shared" si="52"/>
        <v/>
      </c>
      <c r="O1667" s="5" t="str">
        <f t="shared" si="53"/>
        <v/>
      </c>
    </row>
    <row r="1668" spans="14:15">
      <c r="N1668" s="5" t="str">
        <f t="shared" si="52"/>
        <v/>
      </c>
      <c r="O1668" s="5" t="str">
        <f t="shared" si="53"/>
        <v/>
      </c>
    </row>
    <row r="1669" spans="14:15">
      <c r="N1669" s="5" t="str">
        <f t="shared" si="52"/>
        <v/>
      </c>
      <c r="O1669" s="5" t="str">
        <f t="shared" si="53"/>
        <v/>
      </c>
    </row>
    <row r="1670" spans="14:15">
      <c r="N1670" s="5" t="str">
        <f t="shared" si="52"/>
        <v/>
      </c>
      <c r="O1670" s="5" t="str">
        <f t="shared" si="53"/>
        <v/>
      </c>
    </row>
    <row r="1671" spans="14:15">
      <c r="N1671" s="5" t="str">
        <f t="shared" si="52"/>
        <v/>
      </c>
      <c r="O1671" s="5" t="str">
        <f t="shared" si="53"/>
        <v/>
      </c>
    </row>
    <row r="1672" spans="14:15">
      <c r="N1672" s="5" t="str">
        <f t="shared" si="52"/>
        <v/>
      </c>
      <c r="O1672" s="5" t="str">
        <f t="shared" si="53"/>
        <v/>
      </c>
    </row>
    <row r="1673" spans="14:15">
      <c r="N1673" s="5" t="str">
        <f t="shared" si="52"/>
        <v/>
      </c>
      <c r="O1673" s="5" t="str">
        <f t="shared" si="53"/>
        <v/>
      </c>
    </row>
    <row r="1674" spans="14:15">
      <c r="N1674" s="5" t="str">
        <f t="shared" si="52"/>
        <v/>
      </c>
      <c r="O1674" s="5" t="str">
        <f t="shared" si="53"/>
        <v/>
      </c>
    </row>
    <row r="1675" spans="14:15">
      <c r="N1675" s="5" t="str">
        <f t="shared" si="52"/>
        <v/>
      </c>
      <c r="O1675" s="5" t="str">
        <f t="shared" si="53"/>
        <v/>
      </c>
    </row>
    <row r="1676" spans="14:15">
      <c r="N1676" s="5" t="str">
        <f t="shared" si="52"/>
        <v/>
      </c>
      <c r="O1676" s="5" t="str">
        <f t="shared" si="53"/>
        <v/>
      </c>
    </row>
    <row r="1677" spans="14:15">
      <c r="N1677" s="5" t="str">
        <f t="shared" si="52"/>
        <v/>
      </c>
      <c r="O1677" s="5" t="str">
        <f t="shared" si="53"/>
        <v/>
      </c>
    </row>
    <row r="1678" spans="14:15">
      <c r="N1678" s="5" t="str">
        <f t="shared" si="52"/>
        <v/>
      </c>
      <c r="O1678" s="5" t="str">
        <f t="shared" si="53"/>
        <v/>
      </c>
    </row>
    <row r="1679" spans="14:15">
      <c r="N1679" s="5" t="str">
        <f t="shared" si="52"/>
        <v/>
      </c>
      <c r="O1679" s="5" t="str">
        <f t="shared" si="53"/>
        <v/>
      </c>
    </row>
    <row r="1680" spans="14:15">
      <c r="N1680" s="5" t="str">
        <f t="shared" si="52"/>
        <v/>
      </c>
      <c r="O1680" s="5" t="str">
        <f t="shared" si="53"/>
        <v/>
      </c>
    </row>
    <row r="1681" spans="14:15">
      <c r="N1681" s="5" t="str">
        <f t="shared" si="52"/>
        <v/>
      </c>
      <c r="O1681" s="5" t="str">
        <f t="shared" si="53"/>
        <v/>
      </c>
    </row>
    <row r="1682" spans="14:15">
      <c r="N1682" s="5" t="str">
        <f t="shared" si="52"/>
        <v/>
      </c>
      <c r="O1682" s="5" t="str">
        <f t="shared" si="53"/>
        <v/>
      </c>
    </row>
    <row r="1683" spans="14:15">
      <c r="N1683" s="5" t="str">
        <f t="shared" si="52"/>
        <v/>
      </c>
      <c r="O1683" s="5" t="str">
        <f t="shared" si="53"/>
        <v/>
      </c>
    </row>
    <row r="1684" spans="14:15">
      <c r="N1684" s="5" t="str">
        <f t="shared" si="52"/>
        <v/>
      </c>
      <c r="O1684" s="5" t="str">
        <f t="shared" si="53"/>
        <v/>
      </c>
    </row>
    <row r="1685" spans="14:15">
      <c r="N1685" s="5" t="str">
        <f t="shared" si="52"/>
        <v/>
      </c>
      <c r="O1685" s="5" t="str">
        <f t="shared" si="53"/>
        <v/>
      </c>
    </row>
    <row r="1686" spans="14:15">
      <c r="N1686" s="5" t="str">
        <f t="shared" ref="N1686:N1749" si="54">IF(SUM(B1686,D1686,F1686,H1686,J1686,L1686)&gt;0,SUM(B1686,D1686,F1686,H1686,J1686,L1686),TRIM(" ") )</f>
        <v/>
      </c>
      <c r="O1686" s="5" t="str">
        <f t="shared" ref="O1686:O1749" si="55">IF(SUM(C1686,E1686,G1686,I1686,K1686,M1686)&gt;0,SUM(C1686,E1686,G1686,I1686,K1686,M1686),TRIM(" ") )</f>
        <v/>
      </c>
    </row>
    <row r="1687" spans="14:15">
      <c r="N1687" s="5" t="str">
        <f t="shared" si="54"/>
        <v/>
      </c>
      <c r="O1687" s="5" t="str">
        <f t="shared" si="55"/>
        <v/>
      </c>
    </row>
    <row r="1688" spans="14:15">
      <c r="N1688" s="5" t="str">
        <f t="shared" si="54"/>
        <v/>
      </c>
      <c r="O1688" s="5" t="str">
        <f t="shared" si="55"/>
        <v/>
      </c>
    </row>
    <row r="1689" spans="14:15">
      <c r="N1689" s="5" t="str">
        <f t="shared" si="54"/>
        <v/>
      </c>
      <c r="O1689" s="5" t="str">
        <f t="shared" si="55"/>
        <v/>
      </c>
    </row>
    <row r="1690" spans="14:15">
      <c r="N1690" s="5" t="str">
        <f t="shared" si="54"/>
        <v/>
      </c>
      <c r="O1690" s="5" t="str">
        <f t="shared" si="55"/>
        <v/>
      </c>
    </row>
    <row r="1691" spans="14:15">
      <c r="N1691" s="5" t="str">
        <f t="shared" si="54"/>
        <v/>
      </c>
      <c r="O1691" s="5" t="str">
        <f t="shared" si="55"/>
        <v/>
      </c>
    </row>
    <row r="1692" spans="14:15">
      <c r="N1692" s="5" t="str">
        <f t="shared" si="54"/>
        <v/>
      </c>
      <c r="O1692" s="5" t="str">
        <f t="shared" si="55"/>
        <v/>
      </c>
    </row>
    <row r="1693" spans="14:15">
      <c r="N1693" s="5" t="str">
        <f t="shared" si="54"/>
        <v/>
      </c>
      <c r="O1693" s="5" t="str">
        <f t="shared" si="55"/>
        <v/>
      </c>
    </row>
    <row r="1694" spans="14:15">
      <c r="N1694" s="5" t="str">
        <f t="shared" si="54"/>
        <v/>
      </c>
      <c r="O1694" s="5" t="str">
        <f t="shared" si="55"/>
        <v/>
      </c>
    </row>
    <row r="1695" spans="14:15">
      <c r="N1695" s="5" t="str">
        <f t="shared" si="54"/>
        <v/>
      </c>
      <c r="O1695" s="5" t="str">
        <f t="shared" si="55"/>
        <v/>
      </c>
    </row>
    <row r="1696" spans="14:15">
      <c r="N1696" s="5" t="str">
        <f t="shared" si="54"/>
        <v/>
      </c>
      <c r="O1696" s="5" t="str">
        <f t="shared" si="55"/>
        <v/>
      </c>
    </row>
    <row r="1697" spans="14:15">
      <c r="N1697" s="5" t="str">
        <f t="shared" si="54"/>
        <v/>
      </c>
      <c r="O1697" s="5" t="str">
        <f t="shared" si="55"/>
        <v/>
      </c>
    </row>
    <row r="1698" spans="14:15">
      <c r="N1698" s="5" t="str">
        <f t="shared" si="54"/>
        <v/>
      </c>
      <c r="O1698" s="5" t="str">
        <f t="shared" si="55"/>
        <v/>
      </c>
    </row>
    <row r="1699" spans="14:15">
      <c r="N1699" s="5" t="str">
        <f t="shared" si="54"/>
        <v/>
      </c>
      <c r="O1699" s="5" t="str">
        <f t="shared" si="55"/>
        <v/>
      </c>
    </row>
    <row r="1700" spans="14:15">
      <c r="N1700" s="5" t="str">
        <f t="shared" si="54"/>
        <v/>
      </c>
      <c r="O1700" s="5" t="str">
        <f t="shared" si="55"/>
        <v/>
      </c>
    </row>
    <row r="1701" spans="14:15">
      <c r="N1701" s="5" t="str">
        <f t="shared" si="54"/>
        <v/>
      </c>
      <c r="O1701" s="5" t="str">
        <f t="shared" si="55"/>
        <v/>
      </c>
    </row>
    <row r="1702" spans="14:15">
      <c r="N1702" s="5" t="str">
        <f t="shared" si="54"/>
        <v/>
      </c>
      <c r="O1702" s="5" t="str">
        <f t="shared" si="55"/>
        <v/>
      </c>
    </row>
    <row r="1703" spans="14:15">
      <c r="N1703" s="5" t="str">
        <f t="shared" si="54"/>
        <v/>
      </c>
      <c r="O1703" s="5" t="str">
        <f t="shared" si="55"/>
        <v/>
      </c>
    </row>
    <row r="1704" spans="14:15">
      <c r="N1704" s="5" t="str">
        <f t="shared" si="54"/>
        <v/>
      </c>
      <c r="O1704" s="5" t="str">
        <f t="shared" si="55"/>
        <v/>
      </c>
    </row>
    <row r="1705" spans="14:15">
      <c r="N1705" s="5" t="str">
        <f t="shared" si="54"/>
        <v/>
      </c>
      <c r="O1705" s="5" t="str">
        <f t="shared" si="55"/>
        <v/>
      </c>
    </row>
    <row r="1706" spans="14:15">
      <c r="N1706" s="5" t="str">
        <f t="shared" si="54"/>
        <v/>
      </c>
      <c r="O1706" s="5" t="str">
        <f t="shared" si="55"/>
        <v/>
      </c>
    </row>
    <row r="1707" spans="14:15">
      <c r="N1707" s="5" t="str">
        <f t="shared" si="54"/>
        <v/>
      </c>
      <c r="O1707" s="5" t="str">
        <f t="shared" si="55"/>
        <v/>
      </c>
    </row>
    <row r="1708" spans="14:15">
      <c r="N1708" s="5" t="str">
        <f t="shared" si="54"/>
        <v/>
      </c>
      <c r="O1708" s="5" t="str">
        <f t="shared" si="55"/>
        <v/>
      </c>
    </row>
    <row r="1709" spans="14:15">
      <c r="N1709" s="5" t="str">
        <f t="shared" si="54"/>
        <v/>
      </c>
      <c r="O1709" s="5" t="str">
        <f t="shared" si="55"/>
        <v/>
      </c>
    </row>
    <row r="1710" spans="14:15">
      <c r="N1710" s="5" t="str">
        <f t="shared" si="54"/>
        <v/>
      </c>
      <c r="O1710" s="5" t="str">
        <f t="shared" si="55"/>
        <v/>
      </c>
    </row>
    <row r="1711" spans="14:15">
      <c r="N1711" s="5" t="str">
        <f t="shared" si="54"/>
        <v/>
      </c>
      <c r="O1711" s="5" t="str">
        <f t="shared" si="55"/>
        <v/>
      </c>
    </row>
    <row r="1712" spans="14:15">
      <c r="N1712" s="5" t="str">
        <f t="shared" si="54"/>
        <v/>
      </c>
      <c r="O1712" s="5" t="str">
        <f t="shared" si="55"/>
        <v/>
      </c>
    </row>
    <row r="1713" spans="14:15">
      <c r="N1713" s="5" t="str">
        <f t="shared" si="54"/>
        <v/>
      </c>
      <c r="O1713" s="5" t="str">
        <f t="shared" si="55"/>
        <v/>
      </c>
    </row>
    <row r="1714" spans="14:15">
      <c r="N1714" s="5" t="str">
        <f t="shared" si="54"/>
        <v/>
      </c>
      <c r="O1714" s="5" t="str">
        <f t="shared" si="55"/>
        <v/>
      </c>
    </row>
    <row r="1715" spans="14:15">
      <c r="N1715" s="5" t="str">
        <f t="shared" si="54"/>
        <v/>
      </c>
      <c r="O1715" s="5" t="str">
        <f t="shared" si="55"/>
        <v/>
      </c>
    </row>
    <row r="1716" spans="14:15">
      <c r="N1716" s="5" t="str">
        <f t="shared" si="54"/>
        <v/>
      </c>
      <c r="O1716" s="5" t="str">
        <f t="shared" si="55"/>
        <v/>
      </c>
    </row>
    <row r="1717" spans="14:15">
      <c r="N1717" s="5" t="str">
        <f t="shared" si="54"/>
        <v/>
      </c>
      <c r="O1717" s="5" t="str">
        <f t="shared" si="55"/>
        <v/>
      </c>
    </row>
    <row r="1718" spans="14:15">
      <c r="N1718" s="5" t="str">
        <f t="shared" si="54"/>
        <v/>
      </c>
      <c r="O1718" s="5" t="str">
        <f t="shared" si="55"/>
        <v/>
      </c>
    </row>
    <row r="1719" spans="14:15">
      <c r="N1719" s="5" t="str">
        <f t="shared" si="54"/>
        <v/>
      </c>
      <c r="O1719" s="5" t="str">
        <f t="shared" si="55"/>
        <v/>
      </c>
    </row>
    <row r="1720" spans="14:15">
      <c r="N1720" s="5" t="str">
        <f t="shared" si="54"/>
        <v/>
      </c>
      <c r="O1720" s="5" t="str">
        <f t="shared" si="55"/>
        <v/>
      </c>
    </row>
    <row r="1721" spans="14:15">
      <c r="N1721" s="5" t="str">
        <f t="shared" si="54"/>
        <v/>
      </c>
      <c r="O1721" s="5" t="str">
        <f t="shared" si="55"/>
        <v/>
      </c>
    </row>
    <row r="1722" spans="14:15">
      <c r="N1722" s="5" t="str">
        <f t="shared" si="54"/>
        <v/>
      </c>
      <c r="O1722" s="5" t="str">
        <f t="shared" si="55"/>
        <v/>
      </c>
    </row>
    <row r="1723" spans="14:15">
      <c r="N1723" s="5" t="str">
        <f t="shared" si="54"/>
        <v/>
      </c>
      <c r="O1723" s="5" t="str">
        <f t="shared" si="55"/>
        <v/>
      </c>
    </row>
    <row r="1724" spans="14:15">
      <c r="N1724" s="5" t="str">
        <f t="shared" si="54"/>
        <v/>
      </c>
      <c r="O1724" s="5" t="str">
        <f t="shared" si="55"/>
        <v/>
      </c>
    </row>
    <row r="1725" spans="14:15">
      <c r="N1725" s="5" t="str">
        <f t="shared" si="54"/>
        <v/>
      </c>
      <c r="O1725" s="5" t="str">
        <f t="shared" si="55"/>
        <v/>
      </c>
    </row>
    <row r="1726" spans="14:15">
      <c r="N1726" s="5" t="str">
        <f t="shared" si="54"/>
        <v/>
      </c>
      <c r="O1726" s="5" t="str">
        <f t="shared" si="55"/>
        <v/>
      </c>
    </row>
    <row r="1727" spans="14:15">
      <c r="N1727" s="5" t="str">
        <f t="shared" si="54"/>
        <v/>
      </c>
      <c r="O1727" s="5" t="str">
        <f t="shared" si="55"/>
        <v/>
      </c>
    </row>
    <row r="1728" spans="14:15">
      <c r="N1728" s="5" t="str">
        <f t="shared" si="54"/>
        <v/>
      </c>
      <c r="O1728" s="5" t="str">
        <f t="shared" si="55"/>
        <v/>
      </c>
    </row>
    <row r="1729" spans="14:15">
      <c r="N1729" s="5" t="str">
        <f t="shared" si="54"/>
        <v/>
      </c>
      <c r="O1729" s="5" t="str">
        <f t="shared" si="55"/>
        <v/>
      </c>
    </row>
    <row r="1730" spans="14:15">
      <c r="N1730" s="5" t="str">
        <f t="shared" si="54"/>
        <v/>
      </c>
      <c r="O1730" s="5" t="str">
        <f t="shared" si="55"/>
        <v/>
      </c>
    </row>
    <row r="1731" spans="14:15">
      <c r="N1731" s="5" t="str">
        <f t="shared" si="54"/>
        <v/>
      </c>
      <c r="O1731" s="5" t="str">
        <f t="shared" si="55"/>
        <v/>
      </c>
    </row>
    <row r="1732" spans="14:15">
      <c r="N1732" s="5" t="str">
        <f t="shared" si="54"/>
        <v/>
      </c>
      <c r="O1732" s="5" t="str">
        <f t="shared" si="55"/>
        <v/>
      </c>
    </row>
    <row r="1733" spans="14:15">
      <c r="N1733" s="5" t="str">
        <f t="shared" si="54"/>
        <v/>
      </c>
      <c r="O1733" s="5" t="str">
        <f t="shared" si="55"/>
        <v/>
      </c>
    </row>
    <row r="1734" spans="14:15">
      <c r="N1734" s="5" t="str">
        <f t="shared" si="54"/>
        <v/>
      </c>
      <c r="O1734" s="5" t="str">
        <f t="shared" si="55"/>
        <v/>
      </c>
    </row>
    <row r="1735" spans="14:15">
      <c r="N1735" s="5" t="str">
        <f t="shared" si="54"/>
        <v/>
      </c>
      <c r="O1735" s="5" t="str">
        <f t="shared" si="55"/>
        <v/>
      </c>
    </row>
    <row r="1736" spans="14:15">
      <c r="N1736" s="5" t="str">
        <f t="shared" si="54"/>
        <v/>
      </c>
      <c r="O1736" s="5" t="str">
        <f t="shared" si="55"/>
        <v/>
      </c>
    </row>
    <row r="1737" spans="14:15">
      <c r="N1737" s="5" t="str">
        <f t="shared" si="54"/>
        <v/>
      </c>
      <c r="O1737" s="5" t="str">
        <f t="shared" si="55"/>
        <v/>
      </c>
    </row>
    <row r="1738" spans="14:15">
      <c r="N1738" s="5" t="str">
        <f t="shared" si="54"/>
        <v/>
      </c>
      <c r="O1738" s="5" t="str">
        <f t="shared" si="55"/>
        <v/>
      </c>
    </row>
    <row r="1739" spans="14:15">
      <c r="N1739" s="5" t="str">
        <f t="shared" si="54"/>
        <v/>
      </c>
      <c r="O1739" s="5" t="str">
        <f t="shared" si="55"/>
        <v/>
      </c>
    </row>
    <row r="1740" spans="14:15">
      <c r="N1740" s="5" t="str">
        <f t="shared" si="54"/>
        <v/>
      </c>
      <c r="O1740" s="5" t="str">
        <f t="shared" si="55"/>
        <v/>
      </c>
    </row>
    <row r="1741" spans="14:15">
      <c r="N1741" s="5" t="str">
        <f t="shared" si="54"/>
        <v/>
      </c>
      <c r="O1741" s="5" t="str">
        <f t="shared" si="55"/>
        <v/>
      </c>
    </row>
    <row r="1742" spans="14:15">
      <c r="N1742" s="5" t="str">
        <f t="shared" si="54"/>
        <v/>
      </c>
      <c r="O1742" s="5" t="str">
        <f t="shared" si="55"/>
        <v/>
      </c>
    </row>
    <row r="1743" spans="14:15">
      <c r="N1743" s="5" t="str">
        <f t="shared" si="54"/>
        <v/>
      </c>
      <c r="O1743" s="5" t="str">
        <f t="shared" si="55"/>
        <v/>
      </c>
    </row>
    <row r="1744" spans="14:15">
      <c r="N1744" s="5" t="str">
        <f t="shared" si="54"/>
        <v/>
      </c>
      <c r="O1744" s="5" t="str">
        <f t="shared" si="55"/>
        <v/>
      </c>
    </row>
    <row r="1745" spans="14:15">
      <c r="N1745" s="5" t="str">
        <f t="shared" si="54"/>
        <v/>
      </c>
      <c r="O1745" s="5" t="str">
        <f t="shared" si="55"/>
        <v/>
      </c>
    </row>
    <row r="1746" spans="14:15">
      <c r="N1746" s="5" t="str">
        <f t="shared" si="54"/>
        <v/>
      </c>
      <c r="O1746" s="5" t="str">
        <f t="shared" si="55"/>
        <v/>
      </c>
    </row>
    <row r="1747" spans="14:15">
      <c r="N1747" s="5" t="str">
        <f t="shared" si="54"/>
        <v/>
      </c>
      <c r="O1747" s="5" t="str">
        <f t="shared" si="55"/>
        <v/>
      </c>
    </row>
    <row r="1748" spans="14:15">
      <c r="N1748" s="5" t="str">
        <f t="shared" si="54"/>
        <v/>
      </c>
      <c r="O1748" s="5" t="str">
        <f t="shared" si="55"/>
        <v/>
      </c>
    </row>
    <row r="1749" spans="14:15">
      <c r="N1749" s="5" t="str">
        <f t="shared" si="54"/>
        <v/>
      </c>
      <c r="O1749" s="5" t="str">
        <f t="shared" si="55"/>
        <v/>
      </c>
    </row>
    <row r="1750" spans="14:15">
      <c r="N1750" s="5" t="str">
        <f t="shared" ref="N1750:N1813" si="56">IF(SUM(B1750,D1750,F1750,H1750,J1750,L1750)&gt;0,SUM(B1750,D1750,F1750,H1750,J1750,L1750),TRIM(" ") )</f>
        <v/>
      </c>
      <c r="O1750" s="5" t="str">
        <f t="shared" ref="O1750:O1813" si="57">IF(SUM(C1750,E1750,G1750,I1750,K1750,M1750)&gt;0,SUM(C1750,E1750,G1750,I1750,K1750,M1750),TRIM(" ") )</f>
        <v/>
      </c>
    </row>
    <row r="1751" spans="14:15">
      <c r="N1751" s="5" t="str">
        <f t="shared" si="56"/>
        <v/>
      </c>
      <c r="O1751" s="5" t="str">
        <f t="shared" si="57"/>
        <v/>
      </c>
    </row>
    <row r="1752" spans="14:15">
      <c r="N1752" s="5" t="str">
        <f t="shared" si="56"/>
        <v/>
      </c>
      <c r="O1752" s="5" t="str">
        <f t="shared" si="57"/>
        <v/>
      </c>
    </row>
    <row r="1753" spans="14:15">
      <c r="N1753" s="5" t="str">
        <f t="shared" si="56"/>
        <v/>
      </c>
      <c r="O1753" s="5" t="str">
        <f t="shared" si="57"/>
        <v/>
      </c>
    </row>
    <row r="1754" spans="14:15">
      <c r="N1754" s="5" t="str">
        <f t="shared" si="56"/>
        <v/>
      </c>
      <c r="O1754" s="5" t="str">
        <f t="shared" si="57"/>
        <v/>
      </c>
    </row>
    <row r="1755" spans="14:15">
      <c r="N1755" s="5" t="str">
        <f t="shared" si="56"/>
        <v/>
      </c>
      <c r="O1755" s="5" t="str">
        <f t="shared" si="57"/>
        <v/>
      </c>
    </row>
    <row r="1756" spans="14:15">
      <c r="N1756" s="5" t="str">
        <f t="shared" si="56"/>
        <v/>
      </c>
      <c r="O1756" s="5" t="str">
        <f t="shared" si="57"/>
        <v/>
      </c>
    </row>
    <row r="1757" spans="14:15">
      <c r="N1757" s="5" t="str">
        <f t="shared" si="56"/>
        <v/>
      </c>
      <c r="O1757" s="5" t="str">
        <f t="shared" si="57"/>
        <v/>
      </c>
    </row>
    <row r="1758" spans="14:15">
      <c r="N1758" s="5" t="str">
        <f t="shared" si="56"/>
        <v/>
      </c>
      <c r="O1758" s="5" t="str">
        <f t="shared" si="57"/>
        <v/>
      </c>
    </row>
    <row r="1759" spans="14:15">
      <c r="N1759" s="5" t="str">
        <f t="shared" si="56"/>
        <v/>
      </c>
      <c r="O1759" s="5" t="str">
        <f t="shared" si="57"/>
        <v/>
      </c>
    </row>
    <row r="1760" spans="14:15">
      <c r="N1760" s="5" t="str">
        <f t="shared" si="56"/>
        <v/>
      </c>
      <c r="O1760" s="5" t="str">
        <f t="shared" si="57"/>
        <v/>
      </c>
    </row>
    <row r="1761" spans="14:15">
      <c r="N1761" s="5" t="str">
        <f t="shared" si="56"/>
        <v/>
      </c>
      <c r="O1761" s="5" t="str">
        <f t="shared" si="57"/>
        <v/>
      </c>
    </row>
    <row r="1762" spans="14:15">
      <c r="N1762" s="5" t="str">
        <f t="shared" si="56"/>
        <v/>
      </c>
      <c r="O1762" s="5" t="str">
        <f t="shared" si="57"/>
        <v/>
      </c>
    </row>
    <row r="1763" spans="14:15">
      <c r="N1763" s="5" t="str">
        <f t="shared" si="56"/>
        <v/>
      </c>
      <c r="O1763" s="5" t="str">
        <f t="shared" si="57"/>
        <v/>
      </c>
    </row>
    <row r="1764" spans="14:15">
      <c r="N1764" s="5" t="str">
        <f t="shared" si="56"/>
        <v/>
      </c>
      <c r="O1764" s="5" t="str">
        <f t="shared" si="57"/>
        <v/>
      </c>
    </row>
    <row r="1765" spans="14:15">
      <c r="N1765" s="5" t="str">
        <f t="shared" si="56"/>
        <v/>
      </c>
      <c r="O1765" s="5" t="str">
        <f t="shared" si="57"/>
        <v/>
      </c>
    </row>
    <row r="1766" spans="14:15">
      <c r="N1766" s="5" t="str">
        <f t="shared" si="56"/>
        <v/>
      </c>
      <c r="O1766" s="5" t="str">
        <f t="shared" si="57"/>
        <v/>
      </c>
    </row>
    <row r="1767" spans="14:15">
      <c r="N1767" s="5" t="str">
        <f t="shared" si="56"/>
        <v/>
      </c>
      <c r="O1767" s="5" t="str">
        <f t="shared" si="57"/>
        <v/>
      </c>
    </row>
    <row r="1768" spans="14:15">
      <c r="N1768" s="5" t="str">
        <f t="shared" si="56"/>
        <v/>
      </c>
      <c r="O1768" s="5" t="str">
        <f t="shared" si="57"/>
        <v/>
      </c>
    </row>
    <row r="1769" spans="14:15">
      <c r="N1769" s="5" t="str">
        <f t="shared" si="56"/>
        <v/>
      </c>
      <c r="O1769" s="5" t="str">
        <f t="shared" si="57"/>
        <v/>
      </c>
    </row>
    <row r="1770" spans="14:15">
      <c r="N1770" s="5" t="str">
        <f t="shared" si="56"/>
        <v/>
      </c>
      <c r="O1770" s="5" t="str">
        <f t="shared" si="57"/>
        <v/>
      </c>
    </row>
    <row r="1771" spans="14:15">
      <c r="N1771" s="5" t="str">
        <f t="shared" si="56"/>
        <v/>
      </c>
      <c r="O1771" s="5" t="str">
        <f t="shared" si="57"/>
        <v/>
      </c>
    </row>
    <row r="1772" spans="14:15">
      <c r="N1772" s="5" t="str">
        <f t="shared" si="56"/>
        <v/>
      </c>
      <c r="O1772" s="5" t="str">
        <f t="shared" si="57"/>
        <v/>
      </c>
    </row>
    <row r="1773" spans="14:15">
      <c r="N1773" s="5" t="str">
        <f t="shared" si="56"/>
        <v/>
      </c>
      <c r="O1773" s="5" t="str">
        <f t="shared" si="57"/>
        <v/>
      </c>
    </row>
    <row r="1774" spans="14:15">
      <c r="N1774" s="5" t="str">
        <f t="shared" si="56"/>
        <v/>
      </c>
      <c r="O1774" s="5" t="str">
        <f t="shared" si="57"/>
        <v/>
      </c>
    </row>
    <row r="1775" spans="14:15">
      <c r="N1775" s="5" t="str">
        <f t="shared" si="56"/>
        <v/>
      </c>
      <c r="O1775" s="5" t="str">
        <f t="shared" si="57"/>
        <v/>
      </c>
    </row>
    <row r="1776" spans="14:15">
      <c r="N1776" s="5" t="str">
        <f t="shared" si="56"/>
        <v/>
      </c>
      <c r="O1776" s="5" t="str">
        <f t="shared" si="57"/>
        <v/>
      </c>
    </row>
    <row r="1777" spans="14:15">
      <c r="N1777" s="5" t="str">
        <f t="shared" si="56"/>
        <v/>
      </c>
      <c r="O1777" s="5" t="str">
        <f t="shared" si="57"/>
        <v/>
      </c>
    </row>
    <row r="1778" spans="14:15">
      <c r="N1778" s="5" t="str">
        <f t="shared" si="56"/>
        <v/>
      </c>
      <c r="O1778" s="5" t="str">
        <f t="shared" si="57"/>
        <v/>
      </c>
    </row>
    <row r="1779" spans="14:15">
      <c r="N1779" s="5" t="str">
        <f t="shared" si="56"/>
        <v/>
      </c>
      <c r="O1779" s="5" t="str">
        <f t="shared" si="57"/>
        <v/>
      </c>
    </row>
    <row r="1780" spans="14:15">
      <c r="N1780" s="5" t="str">
        <f t="shared" si="56"/>
        <v/>
      </c>
      <c r="O1780" s="5" t="str">
        <f t="shared" si="57"/>
        <v/>
      </c>
    </row>
    <row r="1781" spans="14:15">
      <c r="N1781" s="5" t="str">
        <f t="shared" si="56"/>
        <v/>
      </c>
      <c r="O1781" s="5" t="str">
        <f t="shared" si="57"/>
        <v/>
      </c>
    </row>
    <row r="1782" spans="14:15">
      <c r="N1782" s="5" t="str">
        <f t="shared" si="56"/>
        <v/>
      </c>
      <c r="O1782" s="5" t="str">
        <f t="shared" si="57"/>
        <v/>
      </c>
    </row>
    <row r="1783" spans="14:15">
      <c r="N1783" s="5" t="str">
        <f t="shared" si="56"/>
        <v/>
      </c>
      <c r="O1783" s="5" t="str">
        <f t="shared" si="57"/>
        <v/>
      </c>
    </row>
    <row r="1784" spans="14:15">
      <c r="N1784" s="5" t="str">
        <f t="shared" si="56"/>
        <v/>
      </c>
      <c r="O1784" s="5" t="str">
        <f t="shared" si="57"/>
        <v/>
      </c>
    </row>
    <row r="1785" spans="14:15">
      <c r="N1785" s="5" t="str">
        <f t="shared" si="56"/>
        <v/>
      </c>
      <c r="O1785" s="5" t="str">
        <f t="shared" si="57"/>
        <v/>
      </c>
    </row>
    <row r="1786" spans="14:15">
      <c r="N1786" s="5" t="str">
        <f t="shared" si="56"/>
        <v/>
      </c>
      <c r="O1786" s="5" t="str">
        <f t="shared" si="57"/>
        <v/>
      </c>
    </row>
    <row r="1787" spans="14:15">
      <c r="N1787" s="5" t="str">
        <f t="shared" si="56"/>
        <v/>
      </c>
      <c r="O1787" s="5" t="str">
        <f t="shared" si="57"/>
        <v/>
      </c>
    </row>
    <row r="1788" spans="14:15">
      <c r="N1788" s="5" t="str">
        <f t="shared" si="56"/>
        <v/>
      </c>
      <c r="O1788" s="5" t="str">
        <f t="shared" si="57"/>
        <v/>
      </c>
    </row>
    <row r="1789" spans="14:15">
      <c r="N1789" s="5" t="str">
        <f t="shared" si="56"/>
        <v/>
      </c>
      <c r="O1789" s="5" t="str">
        <f t="shared" si="57"/>
        <v/>
      </c>
    </row>
    <row r="1790" spans="14:15">
      <c r="N1790" s="5" t="str">
        <f t="shared" si="56"/>
        <v/>
      </c>
      <c r="O1790" s="5" t="str">
        <f t="shared" si="57"/>
        <v/>
      </c>
    </row>
    <row r="1791" spans="14:15">
      <c r="N1791" s="5" t="str">
        <f t="shared" si="56"/>
        <v/>
      </c>
      <c r="O1791" s="5" t="str">
        <f t="shared" si="57"/>
        <v/>
      </c>
    </row>
    <row r="1792" spans="14:15">
      <c r="N1792" s="5" t="str">
        <f t="shared" si="56"/>
        <v/>
      </c>
      <c r="O1792" s="5" t="str">
        <f t="shared" si="57"/>
        <v/>
      </c>
    </row>
    <row r="1793" spans="14:15">
      <c r="N1793" s="5" t="str">
        <f t="shared" si="56"/>
        <v/>
      </c>
      <c r="O1793" s="5" t="str">
        <f t="shared" si="57"/>
        <v/>
      </c>
    </row>
    <row r="1794" spans="14:15">
      <c r="N1794" s="5" t="str">
        <f t="shared" si="56"/>
        <v/>
      </c>
      <c r="O1794" s="5" t="str">
        <f t="shared" si="57"/>
        <v/>
      </c>
    </row>
    <row r="1795" spans="14:15">
      <c r="N1795" s="5" t="str">
        <f t="shared" si="56"/>
        <v/>
      </c>
      <c r="O1795" s="5" t="str">
        <f t="shared" si="57"/>
        <v/>
      </c>
    </row>
    <row r="1796" spans="14:15">
      <c r="N1796" s="5" t="str">
        <f t="shared" si="56"/>
        <v/>
      </c>
      <c r="O1796" s="5" t="str">
        <f t="shared" si="57"/>
        <v/>
      </c>
    </row>
    <row r="1797" spans="14:15">
      <c r="N1797" s="5" t="str">
        <f t="shared" si="56"/>
        <v/>
      </c>
      <c r="O1797" s="5" t="str">
        <f t="shared" si="57"/>
        <v/>
      </c>
    </row>
    <row r="1798" spans="14:15">
      <c r="N1798" s="5" t="str">
        <f t="shared" si="56"/>
        <v/>
      </c>
      <c r="O1798" s="5" t="str">
        <f t="shared" si="57"/>
        <v/>
      </c>
    </row>
    <row r="1799" spans="14:15">
      <c r="N1799" s="5" t="str">
        <f t="shared" si="56"/>
        <v/>
      </c>
      <c r="O1799" s="5" t="str">
        <f t="shared" si="57"/>
        <v/>
      </c>
    </row>
    <row r="1800" spans="14:15">
      <c r="N1800" s="5" t="str">
        <f t="shared" si="56"/>
        <v/>
      </c>
      <c r="O1800" s="5" t="str">
        <f t="shared" si="57"/>
        <v/>
      </c>
    </row>
    <row r="1801" spans="14:15">
      <c r="N1801" s="5" t="str">
        <f t="shared" si="56"/>
        <v/>
      </c>
      <c r="O1801" s="5" t="str">
        <f t="shared" si="57"/>
        <v/>
      </c>
    </row>
    <row r="1802" spans="14:15">
      <c r="N1802" s="5" t="str">
        <f t="shared" si="56"/>
        <v/>
      </c>
      <c r="O1802" s="5" t="str">
        <f t="shared" si="57"/>
        <v/>
      </c>
    </row>
    <row r="1803" spans="14:15">
      <c r="N1803" s="5" t="str">
        <f t="shared" si="56"/>
        <v/>
      </c>
      <c r="O1803" s="5" t="str">
        <f t="shared" si="57"/>
        <v/>
      </c>
    </row>
    <row r="1804" spans="14:15">
      <c r="N1804" s="5" t="str">
        <f t="shared" si="56"/>
        <v/>
      </c>
      <c r="O1804" s="5" t="str">
        <f t="shared" si="57"/>
        <v/>
      </c>
    </row>
    <row r="1805" spans="14:15">
      <c r="N1805" s="5" t="str">
        <f t="shared" si="56"/>
        <v/>
      </c>
      <c r="O1805" s="5" t="str">
        <f t="shared" si="57"/>
        <v/>
      </c>
    </row>
    <row r="1806" spans="14:15">
      <c r="N1806" s="5" t="str">
        <f t="shared" si="56"/>
        <v/>
      </c>
      <c r="O1806" s="5" t="str">
        <f t="shared" si="57"/>
        <v/>
      </c>
    </row>
    <row r="1807" spans="14:15">
      <c r="N1807" s="5" t="str">
        <f t="shared" si="56"/>
        <v/>
      </c>
      <c r="O1807" s="5" t="str">
        <f t="shared" si="57"/>
        <v/>
      </c>
    </row>
    <row r="1808" spans="14:15">
      <c r="N1808" s="5" t="str">
        <f t="shared" si="56"/>
        <v/>
      </c>
      <c r="O1808" s="5" t="str">
        <f t="shared" si="57"/>
        <v/>
      </c>
    </row>
    <row r="1809" spans="14:15">
      <c r="N1809" s="5" t="str">
        <f t="shared" si="56"/>
        <v/>
      </c>
      <c r="O1809" s="5" t="str">
        <f t="shared" si="57"/>
        <v/>
      </c>
    </row>
    <row r="1810" spans="14:15">
      <c r="N1810" s="5" t="str">
        <f t="shared" si="56"/>
        <v/>
      </c>
      <c r="O1810" s="5" t="str">
        <f t="shared" si="57"/>
        <v/>
      </c>
    </row>
    <row r="1811" spans="14:15">
      <c r="N1811" s="5" t="str">
        <f t="shared" si="56"/>
        <v/>
      </c>
      <c r="O1811" s="5" t="str">
        <f t="shared" si="57"/>
        <v/>
      </c>
    </row>
    <row r="1812" spans="14:15">
      <c r="N1812" s="5" t="str">
        <f t="shared" si="56"/>
        <v/>
      </c>
      <c r="O1812" s="5" t="str">
        <f t="shared" si="57"/>
        <v/>
      </c>
    </row>
    <row r="1813" spans="14:15">
      <c r="N1813" s="5" t="str">
        <f t="shared" si="56"/>
        <v/>
      </c>
      <c r="O1813" s="5" t="str">
        <f t="shared" si="57"/>
        <v/>
      </c>
    </row>
    <row r="1814" spans="14:15">
      <c r="N1814" s="5" t="str">
        <f t="shared" ref="N1814:N1877" si="58">IF(SUM(B1814,D1814,F1814,H1814,J1814,L1814)&gt;0,SUM(B1814,D1814,F1814,H1814,J1814,L1814),TRIM(" ") )</f>
        <v/>
      </c>
      <c r="O1814" s="5" t="str">
        <f t="shared" ref="O1814:O1877" si="59">IF(SUM(C1814,E1814,G1814,I1814,K1814,M1814)&gt;0,SUM(C1814,E1814,G1814,I1814,K1814,M1814),TRIM(" ") )</f>
        <v/>
      </c>
    </row>
    <row r="1815" spans="14:15">
      <c r="N1815" s="5" t="str">
        <f t="shared" si="58"/>
        <v/>
      </c>
      <c r="O1815" s="5" t="str">
        <f t="shared" si="59"/>
        <v/>
      </c>
    </row>
    <row r="1816" spans="14:15">
      <c r="N1816" s="5" t="str">
        <f t="shared" si="58"/>
        <v/>
      </c>
      <c r="O1816" s="5" t="str">
        <f t="shared" si="59"/>
        <v/>
      </c>
    </row>
    <row r="1817" spans="14:15">
      <c r="N1817" s="5" t="str">
        <f t="shared" si="58"/>
        <v/>
      </c>
      <c r="O1817" s="5" t="str">
        <f t="shared" si="59"/>
        <v/>
      </c>
    </row>
    <row r="1818" spans="14:15">
      <c r="N1818" s="5" t="str">
        <f t="shared" si="58"/>
        <v/>
      </c>
      <c r="O1818" s="5" t="str">
        <f t="shared" si="59"/>
        <v/>
      </c>
    </row>
    <row r="1819" spans="14:15">
      <c r="N1819" s="5" t="str">
        <f t="shared" si="58"/>
        <v/>
      </c>
      <c r="O1819" s="5" t="str">
        <f t="shared" si="59"/>
        <v/>
      </c>
    </row>
    <row r="1820" spans="14:15">
      <c r="N1820" s="5" t="str">
        <f t="shared" si="58"/>
        <v/>
      </c>
      <c r="O1820" s="5" t="str">
        <f t="shared" si="59"/>
        <v/>
      </c>
    </row>
    <row r="1821" spans="14:15">
      <c r="N1821" s="5" t="str">
        <f t="shared" si="58"/>
        <v/>
      </c>
      <c r="O1821" s="5" t="str">
        <f t="shared" si="59"/>
        <v/>
      </c>
    </row>
    <row r="1822" spans="14:15">
      <c r="N1822" s="5" t="str">
        <f t="shared" si="58"/>
        <v/>
      </c>
      <c r="O1822" s="5" t="str">
        <f t="shared" si="59"/>
        <v/>
      </c>
    </row>
    <row r="1823" spans="14:15">
      <c r="N1823" s="5" t="str">
        <f t="shared" si="58"/>
        <v/>
      </c>
      <c r="O1823" s="5" t="str">
        <f t="shared" si="59"/>
        <v/>
      </c>
    </row>
    <row r="1824" spans="14:15">
      <c r="N1824" s="5" t="str">
        <f t="shared" si="58"/>
        <v/>
      </c>
      <c r="O1824" s="5" t="str">
        <f t="shared" si="59"/>
        <v/>
      </c>
    </row>
    <row r="1825" spans="14:15">
      <c r="N1825" s="5" t="str">
        <f t="shared" si="58"/>
        <v/>
      </c>
      <c r="O1825" s="5" t="str">
        <f t="shared" si="59"/>
        <v/>
      </c>
    </row>
    <row r="1826" spans="14:15">
      <c r="N1826" s="5" t="str">
        <f t="shared" si="58"/>
        <v/>
      </c>
      <c r="O1826" s="5" t="str">
        <f t="shared" si="59"/>
        <v/>
      </c>
    </row>
    <row r="1827" spans="14:15">
      <c r="N1827" s="5" t="str">
        <f t="shared" si="58"/>
        <v/>
      </c>
      <c r="O1827" s="5" t="str">
        <f t="shared" si="59"/>
        <v/>
      </c>
    </row>
    <row r="1828" spans="14:15">
      <c r="N1828" s="5" t="str">
        <f t="shared" si="58"/>
        <v/>
      </c>
      <c r="O1828" s="5" t="str">
        <f t="shared" si="59"/>
        <v/>
      </c>
    </row>
    <row r="1829" spans="14:15">
      <c r="N1829" s="5" t="str">
        <f t="shared" si="58"/>
        <v/>
      </c>
      <c r="O1829" s="5" t="str">
        <f t="shared" si="59"/>
        <v/>
      </c>
    </row>
    <row r="1830" spans="14:15">
      <c r="N1830" s="5" t="str">
        <f t="shared" si="58"/>
        <v/>
      </c>
      <c r="O1830" s="5" t="str">
        <f t="shared" si="59"/>
        <v/>
      </c>
    </row>
    <row r="1831" spans="14:15">
      <c r="N1831" s="5" t="str">
        <f t="shared" si="58"/>
        <v/>
      </c>
      <c r="O1831" s="5" t="str">
        <f t="shared" si="59"/>
        <v/>
      </c>
    </row>
    <row r="1832" spans="14:15">
      <c r="N1832" s="5" t="str">
        <f t="shared" si="58"/>
        <v/>
      </c>
      <c r="O1832" s="5" t="str">
        <f t="shared" si="59"/>
        <v/>
      </c>
    </row>
    <row r="1833" spans="14:15">
      <c r="N1833" s="5" t="str">
        <f t="shared" si="58"/>
        <v/>
      </c>
      <c r="O1833" s="5" t="str">
        <f t="shared" si="59"/>
        <v/>
      </c>
    </row>
    <row r="1834" spans="14:15">
      <c r="N1834" s="5" t="str">
        <f t="shared" si="58"/>
        <v/>
      </c>
      <c r="O1834" s="5" t="str">
        <f t="shared" si="59"/>
        <v/>
      </c>
    </row>
    <row r="1835" spans="14:15">
      <c r="N1835" s="5" t="str">
        <f t="shared" si="58"/>
        <v/>
      </c>
      <c r="O1835" s="5" t="str">
        <f t="shared" si="59"/>
        <v/>
      </c>
    </row>
    <row r="1836" spans="14:15">
      <c r="N1836" s="5" t="str">
        <f t="shared" si="58"/>
        <v/>
      </c>
      <c r="O1836" s="5" t="str">
        <f t="shared" si="59"/>
        <v/>
      </c>
    </row>
    <row r="1837" spans="14:15">
      <c r="N1837" s="5" t="str">
        <f t="shared" si="58"/>
        <v/>
      </c>
      <c r="O1837" s="5" t="str">
        <f t="shared" si="59"/>
        <v/>
      </c>
    </row>
    <row r="1838" spans="14:15">
      <c r="N1838" s="5" t="str">
        <f t="shared" si="58"/>
        <v/>
      </c>
      <c r="O1838" s="5" t="str">
        <f t="shared" si="59"/>
        <v/>
      </c>
    </row>
    <row r="1839" spans="14:15">
      <c r="N1839" s="5" t="str">
        <f t="shared" si="58"/>
        <v/>
      </c>
      <c r="O1839" s="5" t="str">
        <f t="shared" si="59"/>
        <v/>
      </c>
    </row>
    <row r="1840" spans="14:15">
      <c r="N1840" s="5" t="str">
        <f t="shared" si="58"/>
        <v/>
      </c>
      <c r="O1840" s="5" t="str">
        <f t="shared" si="59"/>
        <v/>
      </c>
    </row>
    <row r="1841" spans="14:15">
      <c r="N1841" s="5" t="str">
        <f t="shared" si="58"/>
        <v/>
      </c>
      <c r="O1841" s="5" t="str">
        <f t="shared" si="59"/>
        <v/>
      </c>
    </row>
    <row r="1842" spans="14:15">
      <c r="N1842" s="5" t="str">
        <f t="shared" si="58"/>
        <v/>
      </c>
      <c r="O1842" s="5" t="str">
        <f t="shared" si="59"/>
        <v/>
      </c>
    </row>
    <row r="1843" spans="14:15">
      <c r="N1843" s="5" t="str">
        <f t="shared" si="58"/>
        <v/>
      </c>
      <c r="O1843" s="5" t="str">
        <f t="shared" si="59"/>
        <v/>
      </c>
    </row>
    <row r="1844" spans="14:15">
      <c r="N1844" s="5" t="str">
        <f t="shared" si="58"/>
        <v/>
      </c>
      <c r="O1844" s="5" t="str">
        <f t="shared" si="59"/>
        <v/>
      </c>
    </row>
    <row r="1845" spans="14:15">
      <c r="N1845" s="5" t="str">
        <f t="shared" si="58"/>
        <v/>
      </c>
      <c r="O1845" s="5" t="str">
        <f t="shared" si="59"/>
        <v/>
      </c>
    </row>
    <row r="1846" spans="14:15">
      <c r="N1846" s="5" t="str">
        <f t="shared" si="58"/>
        <v/>
      </c>
      <c r="O1846" s="5" t="str">
        <f t="shared" si="59"/>
        <v/>
      </c>
    </row>
    <row r="1847" spans="14:15">
      <c r="N1847" s="5" t="str">
        <f t="shared" si="58"/>
        <v/>
      </c>
      <c r="O1847" s="5" t="str">
        <f t="shared" si="59"/>
        <v/>
      </c>
    </row>
    <row r="1848" spans="14:15">
      <c r="N1848" s="5" t="str">
        <f t="shared" si="58"/>
        <v/>
      </c>
      <c r="O1848" s="5" t="str">
        <f t="shared" si="59"/>
        <v/>
      </c>
    </row>
    <row r="1849" spans="14:15">
      <c r="N1849" s="5" t="str">
        <f t="shared" si="58"/>
        <v/>
      </c>
      <c r="O1849" s="5" t="str">
        <f t="shared" si="59"/>
        <v/>
      </c>
    </row>
    <row r="1850" spans="14:15">
      <c r="N1850" s="5" t="str">
        <f t="shared" si="58"/>
        <v/>
      </c>
      <c r="O1850" s="5" t="str">
        <f t="shared" si="59"/>
        <v/>
      </c>
    </row>
    <row r="1851" spans="14:15">
      <c r="N1851" s="5" t="str">
        <f t="shared" si="58"/>
        <v/>
      </c>
      <c r="O1851" s="5" t="str">
        <f t="shared" si="59"/>
        <v/>
      </c>
    </row>
    <row r="1852" spans="14:15">
      <c r="N1852" s="5" t="str">
        <f t="shared" si="58"/>
        <v/>
      </c>
      <c r="O1852" s="5" t="str">
        <f t="shared" si="59"/>
        <v/>
      </c>
    </row>
    <row r="1853" spans="14:15">
      <c r="N1853" s="5" t="str">
        <f t="shared" si="58"/>
        <v/>
      </c>
      <c r="O1853" s="5" t="str">
        <f t="shared" si="59"/>
        <v/>
      </c>
    </row>
    <row r="1854" spans="14:15">
      <c r="N1854" s="5" t="str">
        <f t="shared" si="58"/>
        <v/>
      </c>
      <c r="O1854" s="5" t="str">
        <f t="shared" si="59"/>
        <v/>
      </c>
    </row>
    <row r="1855" spans="14:15">
      <c r="N1855" s="5" t="str">
        <f t="shared" si="58"/>
        <v/>
      </c>
      <c r="O1855" s="5" t="str">
        <f t="shared" si="59"/>
        <v/>
      </c>
    </row>
    <row r="1856" spans="14:15">
      <c r="N1856" s="5" t="str">
        <f t="shared" si="58"/>
        <v/>
      </c>
      <c r="O1856" s="5" t="str">
        <f t="shared" si="59"/>
        <v/>
      </c>
    </row>
    <row r="1857" spans="14:15">
      <c r="N1857" s="5" t="str">
        <f t="shared" si="58"/>
        <v/>
      </c>
      <c r="O1857" s="5" t="str">
        <f t="shared" si="59"/>
        <v/>
      </c>
    </row>
    <row r="1858" spans="14:15">
      <c r="N1858" s="5" t="str">
        <f t="shared" si="58"/>
        <v/>
      </c>
      <c r="O1858" s="5" t="str">
        <f t="shared" si="59"/>
        <v/>
      </c>
    </row>
    <row r="1859" spans="14:15">
      <c r="N1859" s="5" t="str">
        <f t="shared" si="58"/>
        <v/>
      </c>
      <c r="O1859" s="5" t="str">
        <f t="shared" si="59"/>
        <v/>
      </c>
    </row>
    <row r="1860" spans="14:15">
      <c r="N1860" s="5" t="str">
        <f t="shared" si="58"/>
        <v/>
      </c>
      <c r="O1860" s="5" t="str">
        <f t="shared" si="59"/>
        <v/>
      </c>
    </row>
    <row r="1861" spans="14:15">
      <c r="N1861" s="5" t="str">
        <f t="shared" si="58"/>
        <v/>
      </c>
      <c r="O1861" s="5" t="str">
        <f t="shared" si="59"/>
        <v/>
      </c>
    </row>
    <row r="1862" spans="14:15">
      <c r="N1862" s="5" t="str">
        <f t="shared" si="58"/>
        <v/>
      </c>
      <c r="O1862" s="5" t="str">
        <f t="shared" si="59"/>
        <v/>
      </c>
    </row>
    <row r="1863" spans="14:15">
      <c r="N1863" s="5" t="str">
        <f t="shared" si="58"/>
        <v/>
      </c>
      <c r="O1863" s="5" t="str">
        <f t="shared" si="59"/>
        <v/>
      </c>
    </row>
    <row r="1864" spans="14:15">
      <c r="N1864" s="5" t="str">
        <f t="shared" si="58"/>
        <v/>
      </c>
      <c r="O1864" s="5" t="str">
        <f t="shared" si="59"/>
        <v/>
      </c>
    </row>
    <row r="1865" spans="14:15">
      <c r="N1865" s="5" t="str">
        <f t="shared" si="58"/>
        <v/>
      </c>
      <c r="O1865" s="5" t="str">
        <f t="shared" si="59"/>
        <v/>
      </c>
    </row>
    <row r="1866" spans="14:15">
      <c r="N1866" s="5" t="str">
        <f t="shared" si="58"/>
        <v/>
      </c>
      <c r="O1866" s="5" t="str">
        <f t="shared" si="59"/>
        <v/>
      </c>
    </row>
    <row r="1867" spans="14:15">
      <c r="N1867" s="5" t="str">
        <f t="shared" si="58"/>
        <v/>
      </c>
      <c r="O1867" s="5" t="str">
        <f t="shared" si="59"/>
        <v/>
      </c>
    </row>
    <row r="1868" spans="14:15">
      <c r="N1868" s="5" t="str">
        <f t="shared" si="58"/>
        <v/>
      </c>
      <c r="O1868" s="5" t="str">
        <f t="shared" si="59"/>
        <v/>
      </c>
    </row>
    <row r="1869" spans="14:15">
      <c r="N1869" s="5" t="str">
        <f t="shared" si="58"/>
        <v/>
      </c>
      <c r="O1869" s="5" t="str">
        <f t="shared" si="59"/>
        <v/>
      </c>
    </row>
    <row r="1870" spans="14:15">
      <c r="N1870" s="5" t="str">
        <f t="shared" si="58"/>
        <v/>
      </c>
      <c r="O1870" s="5" t="str">
        <f t="shared" si="59"/>
        <v/>
      </c>
    </row>
    <row r="1871" spans="14:15">
      <c r="N1871" s="5" t="str">
        <f t="shared" si="58"/>
        <v/>
      </c>
      <c r="O1871" s="5" t="str">
        <f t="shared" si="59"/>
        <v/>
      </c>
    </row>
    <row r="1872" spans="14:15">
      <c r="N1872" s="5" t="str">
        <f t="shared" si="58"/>
        <v/>
      </c>
      <c r="O1872" s="5" t="str">
        <f t="shared" si="59"/>
        <v/>
      </c>
    </row>
    <row r="1873" spans="14:15">
      <c r="N1873" s="5" t="str">
        <f t="shared" si="58"/>
        <v/>
      </c>
      <c r="O1873" s="5" t="str">
        <f t="shared" si="59"/>
        <v/>
      </c>
    </row>
    <row r="1874" spans="14:15">
      <c r="N1874" s="5" t="str">
        <f t="shared" si="58"/>
        <v/>
      </c>
      <c r="O1874" s="5" t="str">
        <f t="shared" si="59"/>
        <v/>
      </c>
    </row>
    <row r="1875" spans="14:15">
      <c r="N1875" s="5" t="str">
        <f t="shared" si="58"/>
        <v/>
      </c>
      <c r="O1875" s="5" t="str">
        <f t="shared" si="59"/>
        <v/>
      </c>
    </row>
    <row r="1876" spans="14:15">
      <c r="N1876" s="5" t="str">
        <f t="shared" si="58"/>
        <v/>
      </c>
      <c r="O1876" s="5" t="str">
        <f t="shared" si="59"/>
        <v/>
      </c>
    </row>
    <row r="1877" spans="14:15">
      <c r="N1877" s="5" t="str">
        <f t="shared" si="58"/>
        <v/>
      </c>
      <c r="O1877" s="5" t="str">
        <f t="shared" si="59"/>
        <v/>
      </c>
    </row>
    <row r="1878" spans="14:15">
      <c r="N1878" s="5" t="str">
        <f t="shared" ref="N1878:N1941" si="60">IF(SUM(B1878,D1878,F1878,H1878,J1878,L1878)&gt;0,SUM(B1878,D1878,F1878,H1878,J1878,L1878),TRIM(" ") )</f>
        <v/>
      </c>
      <c r="O1878" s="5" t="str">
        <f t="shared" ref="O1878:O1941" si="61">IF(SUM(C1878,E1878,G1878,I1878,K1878,M1878)&gt;0,SUM(C1878,E1878,G1878,I1878,K1878,M1878),TRIM(" ") )</f>
        <v/>
      </c>
    </row>
    <row r="1879" spans="14:15">
      <c r="N1879" s="5" t="str">
        <f t="shared" si="60"/>
        <v/>
      </c>
      <c r="O1879" s="5" t="str">
        <f t="shared" si="61"/>
        <v/>
      </c>
    </row>
    <row r="1880" spans="14:15">
      <c r="N1880" s="5" t="str">
        <f t="shared" si="60"/>
        <v/>
      </c>
      <c r="O1880" s="5" t="str">
        <f t="shared" si="61"/>
        <v/>
      </c>
    </row>
    <row r="1881" spans="14:15">
      <c r="N1881" s="5" t="str">
        <f t="shared" si="60"/>
        <v/>
      </c>
      <c r="O1881" s="5" t="str">
        <f t="shared" si="61"/>
        <v/>
      </c>
    </row>
    <row r="1882" spans="14:15">
      <c r="N1882" s="5" t="str">
        <f t="shared" si="60"/>
        <v/>
      </c>
      <c r="O1882" s="5" t="str">
        <f t="shared" si="61"/>
        <v/>
      </c>
    </row>
    <row r="1883" spans="14:15">
      <c r="N1883" s="5" t="str">
        <f t="shared" si="60"/>
        <v/>
      </c>
      <c r="O1883" s="5" t="str">
        <f t="shared" si="61"/>
        <v/>
      </c>
    </row>
    <row r="1884" spans="14:15">
      <c r="N1884" s="5" t="str">
        <f t="shared" si="60"/>
        <v/>
      </c>
      <c r="O1884" s="5" t="str">
        <f t="shared" si="61"/>
        <v/>
      </c>
    </row>
    <row r="1885" spans="14:15">
      <c r="N1885" s="5" t="str">
        <f t="shared" si="60"/>
        <v/>
      </c>
      <c r="O1885" s="5" t="str">
        <f t="shared" si="61"/>
        <v/>
      </c>
    </row>
    <row r="1886" spans="14:15">
      <c r="N1886" s="5" t="str">
        <f t="shared" si="60"/>
        <v/>
      </c>
      <c r="O1886" s="5" t="str">
        <f t="shared" si="61"/>
        <v/>
      </c>
    </row>
    <row r="1887" spans="14:15">
      <c r="N1887" s="5" t="str">
        <f t="shared" si="60"/>
        <v/>
      </c>
      <c r="O1887" s="5" t="str">
        <f t="shared" si="61"/>
        <v/>
      </c>
    </row>
    <row r="1888" spans="14:15">
      <c r="N1888" s="5" t="str">
        <f t="shared" si="60"/>
        <v/>
      </c>
      <c r="O1888" s="5" t="str">
        <f t="shared" si="61"/>
        <v/>
      </c>
    </row>
    <row r="1889" spans="14:15">
      <c r="N1889" s="5" t="str">
        <f t="shared" si="60"/>
        <v/>
      </c>
      <c r="O1889" s="5" t="str">
        <f t="shared" si="61"/>
        <v/>
      </c>
    </row>
    <row r="1890" spans="14:15">
      <c r="N1890" s="5" t="str">
        <f t="shared" si="60"/>
        <v/>
      </c>
      <c r="O1890" s="5" t="str">
        <f t="shared" si="61"/>
        <v/>
      </c>
    </row>
    <row r="1891" spans="14:15">
      <c r="N1891" s="5" t="str">
        <f t="shared" si="60"/>
        <v/>
      </c>
      <c r="O1891" s="5" t="str">
        <f t="shared" si="61"/>
        <v/>
      </c>
    </row>
    <row r="1892" spans="14:15">
      <c r="N1892" s="5" t="str">
        <f t="shared" si="60"/>
        <v/>
      </c>
      <c r="O1892" s="5" t="str">
        <f t="shared" si="61"/>
        <v/>
      </c>
    </row>
    <row r="1893" spans="14:15">
      <c r="N1893" s="5" t="str">
        <f t="shared" si="60"/>
        <v/>
      </c>
      <c r="O1893" s="5" t="str">
        <f t="shared" si="61"/>
        <v/>
      </c>
    </row>
    <row r="1894" spans="14:15">
      <c r="N1894" s="5" t="str">
        <f t="shared" si="60"/>
        <v/>
      </c>
      <c r="O1894" s="5" t="str">
        <f t="shared" si="61"/>
        <v/>
      </c>
    </row>
    <row r="1895" spans="14:15">
      <c r="N1895" s="5" t="str">
        <f t="shared" si="60"/>
        <v/>
      </c>
      <c r="O1895" s="5" t="str">
        <f t="shared" si="61"/>
        <v/>
      </c>
    </row>
    <row r="1896" spans="14:15">
      <c r="N1896" s="5" t="str">
        <f t="shared" si="60"/>
        <v/>
      </c>
      <c r="O1896" s="5" t="str">
        <f t="shared" si="61"/>
        <v/>
      </c>
    </row>
    <row r="1897" spans="14:15">
      <c r="N1897" s="5" t="str">
        <f t="shared" si="60"/>
        <v/>
      </c>
      <c r="O1897" s="5" t="str">
        <f t="shared" si="61"/>
        <v/>
      </c>
    </row>
    <row r="1898" spans="14:15">
      <c r="N1898" s="5" t="str">
        <f t="shared" si="60"/>
        <v/>
      </c>
      <c r="O1898" s="5" t="str">
        <f t="shared" si="61"/>
        <v/>
      </c>
    </row>
    <row r="1899" spans="14:15">
      <c r="N1899" s="5" t="str">
        <f t="shared" si="60"/>
        <v/>
      </c>
      <c r="O1899" s="5" t="str">
        <f t="shared" si="61"/>
        <v/>
      </c>
    </row>
    <row r="1900" spans="14:15">
      <c r="N1900" s="5" t="str">
        <f t="shared" si="60"/>
        <v/>
      </c>
      <c r="O1900" s="5" t="str">
        <f t="shared" si="61"/>
        <v/>
      </c>
    </row>
    <row r="1901" spans="14:15">
      <c r="N1901" s="5" t="str">
        <f t="shared" si="60"/>
        <v/>
      </c>
      <c r="O1901" s="5" t="str">
        <f t="shared" si="61"/>
        <v/>
      </c>
    </row>
    <row r="1902" spans="14:15">
      <c r="N1902" s="5" t="str">
        <f t="shared" si="60"/>
        <v/>
      </c>
      <c r="O1902" s="5" t="str">
        <f t="shared" si="61"/>
        <v/>
      </c>
    </row>
    <row r="1903" spans="14:15">
      <c r="N1903" s="5" t="str">
        <f t="shared" si="60"/>
        <v/>
      </c>
      <c r="O1903" s="5" t="str">
        <f t="shared" si="61"/>
        <v/>
      </c>
    </row>
    <row r="1904" spans="14:15">
      <c r="N1904" s="5" t="str">
        <f t="shared" si="60"/>
        <v/>
      </c>
      <c r="O1904" s="5" t="str">
        <f t="shared" si="61"/>
        <v/>
      </c>
    </row>
    <row r="1905" spans="14:15">
      <c r="N1905" s="5" t="str">
        <f t="shared" si="60"/>
        <v/>
      </c>
      <c r="O1905" s="5" t="str">
        <f t="shared" si="61"/>
        <v/>
      </c>
    </row>
    <row r="1906" spans="14:15">
      <c r="N1906" s="5" t="str">
        <f t="shared" si="60"/>
        <v/>
      </c>
      <c r="O1906" s="5" t="str">
        <f t="shared" si="61"/>
        <v/>
      </c>
    </row>
    <row r="1907" spans="14:15">
      <c r="N1907" s="5" t="str">
        <f t="shared" si="60"/>
        <v/>
      </c>
      <c r="O1907" s="5" t="str">
        <f t="shared" si="61"/>
        <v/>
      </c>
    </row>
    <row r="1908" spans="14:15">
      <c r="N1908" s="5" t="str">
        <f t="shared" si="60"/>
        <v/>
      </c>
      <c r="O1908" s="5" t="str">
        <f t="shared" si="61"/>
        <v/>
      </c>
    </row>
    <row r="1909" spans="14:15">
      <c r="N1909" s="5" t="str">
        <f t="shared" si="60"/>
        <v/>
      </c>
      <c r="O1909" s="5" t="str">
        <f t="shared" si="61"/>
        <v/>
      </c>
    </row>
    <row r="1910" spans="14:15">
      <c r="N1910" s="5" t="str">
        <f t="shared" si="60"/>
        <v/>
      </c>
      <c r="O1910" s="5" t="str">
        <f t="shared" si="61"/>
        <v/>
      </c>
    </row>
    <row r="1911" spans="14:15">
      <c r="N1911" s="5" t="str">
        <f t="shared" si="60"/>
        <v/>
      </c>
      <c r="O1911" s="5" t="str">
        <f t="shared" si="61"/>
        <v/>
      </c>
    </row>
    <row r="1912" spans="14:15">
      <c r="N1912" s="5" t="str">
        <f t="shared" si="60"/>
        <v/>
      </c>
      <c r="O1912" s="5" t="str">
        <f t="shared" si="61"/>
        <v/>
      </c>
    </row>
    <row r="1913" spans="14:15">
      <c r="N1913" s="5" t="str">
        <f t="shared" si="60"/>
        <v/>
      </c>
      <c r="O1913" s="5" t="str">
        <f t="shared" si="61"/>
        <v/>
      </c>
    </row>
    <row r="1914" spans="14:15">
      <c r="N1914" s="5" t="str">
        <f t="shared" si="60"/>
        <v/>
      </c>
      <c r="O1914" s="5" t="str">
        <f t="shared" si="61"/>
        <v/>
      </c>
    </row>
    <row r="1915" spans="14:15">
      <c r="N1915" s="5" t="str">
        <f t="shared" si="60"/>
        <v/>
      </c>
      <c r="O1915" s="5" t="str">
        <f t="shared" si="61"/>
        <v/>
      </c>
    </row>
    <row r="1916" spans="14:15">
      <c r="N1916" s="5" t="str">
        <f t="shared" si="60"/>
        <v/>
      </c>
      <c r="O1916" s="5" t="str">
        <f t="shared" si="61"/>
        <v/>
      </c>
    </row>
    <row r="1917" spans="14:15">
      <c r="N1917" s="5" t="str">
        <f t="shared" si="60"/>
        <v/>
      </c>
      <c r="O1917" s="5" t="str">
        <f t="shared" si="61"/>
        <v/>
      </c>
    </row>
    <row r="1918" spans="14:15">
      <c r="N1918" s="5" t="str">
        <f t="shared" si="60"/>
        <v/>
      </c>
      <c r="O1918" s="5" t="str">
        <f t="shared" si="61"/>
        <v/>
      </c>
    </row>
    <row r="1919" spans="14:15">
      <c r="N1919" s="5" t="str">
        <f t="shared" si="60"/>
        <v/>
      </c>
      <c r="O1919" s="5" t="str">
        <f t="shared" si="61"/>
        <v/>
      </c>
    </row>
    <row r="1920" spans="14:15">
      <c r="N1920" s="5" t="str">
        <f t="shared" si="60"/>
        <v/>
      </c>
      <c r="O1920" s="5" t="str">
        <f t="shared" si="61"/>
        <v/>
      </c>
    </row>
    <row r="1921" spans="14:15">
      <c r="N1921" s="5" t="str">
        <f t="shared" si="60"/>
        <v/>
      </c>
      <c r="O1921" s="5" t="str">
        <f t="shared" si="61"/>
        <v/>
      </c>
    </row>
    <row r="1922" spans="14:15">
      <c r="N1922" s="5" t="str">
        <f t="shared" si="60"/>
        <v/>
      </c>
      <c r="O1922" s="5" t="str">
        <f t="shared" si="61"/>
        <v/>
      </c>
    </row>
    <row r="1923" spans="14:15">
      <c r="N1923" s="5" t="str">
        <f t="shared" si="60"/>
        <v/>
      </c>
      <c r="O1923" s="5" t="str">
        <f t="shared" si="61"/>
        <v/>
      </c>
    </row>
    <row r="1924" spans="14:15">
      <c r="N1924" s="5" t="str">
        <f t="shared" si="60"/>
        <v/>
      </c>
      <c r="O1924" s="5" t="str">
        <f t="shared" si="61"/>
        <v/>
      </c>
    </row>
    <row r="1925" spans="14:15">
      <c r="N1925" s="5" t="str">
        <f t="shared" si="60"/>
        <v/>
      </c>
      <c r="O1925" s="5" t="str">
        <f t="shared" si="61"/>
        <v/>
      </c>
    </row>
    <row r="1926" spans="14:15">
      <c r="N1926" s="5" t="str">
        <f t="shared" si="60"/>
        <v/>
      </c>
      <c r="O1926" s="5" t="str">
        <f t="shared" si="61"/>
        <v/>
      </c>
    </row>
    <row r="1927" spans="14:15">
      <c r="N1927" s="5" t="str">
        <f t="shared" si="60"/>
        <v/>
      </c>
      <c r="O1927" s="5" t="str">
        <f t="shared" si="61"/>
        <v/>
      </c>
    </row>
    <row r="1928" spans="14:15">
      <c r="N1928" s="5" t="str">
        <f t="shared" si="60"/>
        <v/>
      </c>
      <c r="O1928" s="5" t="str">
        <f t="shared" si="61"/>
        <v/>
      </c>
    </row>
    <row r="1929" spans="14:15">
      <c r="N1929" s="5" t="str">
        <f t="shared" si="60"/>
        <v/>
      </c>
      <c r="O1929" s="5" t="str">
        <f t="shared" si="61"/>
        <v/>
      </c>
    </row>
    <row r="1930" spans="14:15">
      <c r="N1930" s="5" t="str">
        <f t="shared" si="60"/>
        <v/>
      </c>
      <c r="O1930" s="5" t="str">
        <f t="shared" si="61"/>
        <v/>
      </c>
    </row>
    <row r="1931" spans="14:15">
      <c r="N1931" s="5" t="str">
        <f t="shared" si="60"/>
        <v/>
      </c>
      <c r="O1931" s="5" t="str">
        <f t="shared" si="61"/>
        <v/>
      </c>
    </row>
    <row r="1932" spans="14:15">
      <c r="N1932" s="5" t="str">
        <f t="shared" si="60"/>
        <v/>
      </c>
      <c r="O1932" s="5" t="str">
        <f t="shared" si="61"/>
        <v/>
      </c>
    </row>
    <row r="1933" spans="14:15">
      <c r="N1933" s="5" t="str">
        <f t="shared" si="60"/>
        <v/>
      </c>
      <c r="O1933" s="5" t="str">
        <f t="shared" si="61"/>
        <v/>
      </c>
    </row>
    <row r="1934" spans="14:15">
      <c r="N1934" s="5" t="str">
        <f t="shared" si="60"/>
        <v/>
      </c>
      <c r="O1934" s="5" t="str">
        <f t="shared" si="61"/>
        <v/>
      </c>
    </row>
    <row r="1935" spans="14:15">
      <c r="N1935" s="5" t="str">
        <f t="shared" si="60"/>
        <v/>
      </c>
      <c r="O1935" s="5" t="str">
        <f t="shared" si="61"/>
        <v/>
      </c>
    </row>
    <row r="1936" spans="14:15">
      <c r="N1936" s="5" t="str">
        <f t="shared" si="60"/>
        <v/>
      </c>
      <c r="O1936" s="5" t="str">
        <f t="shared" si="61"/>
        <v/>
      </c>
    </row>
    <row r="1937" spans="14:15">
      <c r="N1937" s="5" t="str">
        <f t="shared" si="60"/>
        <v/>
      </c>
      <c r="O1937" s="5" t="str">
        <f t="shared" si="61"/>
        <v/>
      </c>
    </row>
    <row r="1938" spans="14:15">
      <c r="N1938" s="5" t="str">
        <f t="shared" si="60"/>
        <v/>
      </c>
      <c r="O1938" s="5" t="str">
        <f t="shared" si="61"/>
        <v/>
      </c>
    </row>
    <row r="1939" spans="14:15">
      <c r="N1939" s="5" t="str">
        <f t="shared" si="60"/>
        <v/>
      </c>
      <c r="O1939" s="5" t="str">
        <f t="shared" si="61"/>
        <v/>
      </c>
    </row>
    <row r="1940" spans="14:15">
      <c r="N1940" s="5" t="str">
        <f t="shared" si="60"/>
        <v/>
      </c>
      <c r="O1940" s="5" t="str">
        <f t="shared" si="61"/>
        <v/>
      </c>
    </row>
    <row r="1941" spans="14:15">
      <c r="N1941" s="5" t="str">
        <f t="shared" si="60"/>
        <v/>
      </c>
      <c r="O1941" s="5" t="str">
        <f t="shared" si="61"/>
        <v/>
      </c>
    </row>
    <row r="1942" spans="14:15">
      <c r="N1942" s="5" t="str">
        <f t="shared" ref="N1942:N2005" si="62">IF(SUM(B1942,D1942,F1942,H1942,J1942,L1942)&gt;0,SUM(B1942,D1942,F1942,H1942,J1942,L1942),TRIM(" ") )</f>
        <v/>
      </c>
      <c r="O1942" s="5" t="str">
        <f t="shared" ref="O1942:O2005" si="63">IF(SUM(C1942,E1942,G1942,I1942,K1942,M1942)&gt;0,SUM(C1942,E1942,G1942,I1942,K1942,M1942),TRIM(" ") )</f>
        <v/>
      </c>
    </row>
    <row r="1943" spans="14:15">
      <c r="N1943" s="5" t="str">
        <f t="shared" si="62"/>
        <v/>
      </c>
      <c r="O1943" s="5" t="str">
        <f t="shared" si="63"/>
        <v/>
      </c>
    </row>
    <row r="1944" spans="14:15">
      <c r="N1944" s="5" t="str">
        <f t="shared" si="62"/>
        <v/>
      </c>
      <c r="O1944" s="5" t="str">
        <f t="shared" si="63"/>
        <v/>
      </c>
    </row>
    <row r="1945" spans="14:15">
      <c r="N1945" s="5" t="str">
        <f t="shared" si="62"/>
        <v/>
      </c>
      <c r="O1945" s="5" t="str">
        <f t="shared" si="63"/>
        <v/>
      </c>
    </row>
    <row r="1946" spans="14:15">
      <c r="N1946" s="5" t="str">
        <f t="shared" si="62"/>
        <v/>
      </c>
      <c r="O1946" s="5" t="str">
        <f t="shared" si="63"/>
        <v/>
      </c>
    </row>
    <row r="1947" spans="14:15">
      <c r="N1947" s="5" t="str">
        <f t="shared" si="62"/>
        <v/>
      </c>
      <c r="O1947" s="5" t="str">
        <f t="shared" si="63"/>
        <v/>
      </c>
    </row>
    <row r="1948" spans="14:15">
      <c r="N1948" s="5" t="str">
        <f t="shared" si="62"/>
        <v/>
      </c>
      <c r="O1948" s="5" t="str">
        <f t="shared" si="63"/>
        <v/>
      </c>
    </row>
    <row r="1949" spans="14:15">
      <c r="N1949" s="5" t="str">
        <f t="shared" si="62"/>
        <v/>
      </c>
      <c r="O1949" s="5" t="str">
        <f t="shared" si="63"/>
        <v/>
      </c>
    </row>
    <row r="1950" spans="14:15">
      <c r="N1950" s="5" t="str">
        <f t="shared" si="62"/>
        <v/>
      </c>
      <c r="O1950" s="5" t="str">
        <f t="shared" si="63"/>
        <v/>
      </c>
    </row>
    <row r="1951" spans="14:15">
      <c r="N1951" s="5" t="str">
        <f t="shared" si="62"/>
        <v/>
      </c>
      <c r="O1951" s="5" t="str">
        <f t="shared" si="63"/>
        <v/>
      </c>
    </row>
    <row r="1952" spans="14:15">
      <c r="N1952" s="5" t="str">
        <f t="shared" si="62"/>
        <v/>
      </c>
      <c r="O1952" s="5" t="str">
        <f t="shared" si="63"/>
        <v/>
      </c>
    </row>
    <row r="1953" spans="14:15">
      <c r="N1953" s="5" t="str">
        <f t="shared" si="62"/>
        <v/>
      </c>
      <c r="O1953" s="5" t="str">
        <f t="shared" si="63"/>
        <v/>
      </c>
    </row>
    <row r="1954" spans="14:15">
      <c r="N1954" s="5" t="str">
        <f t="shared" si="62"/>
        <v/>
      </c>
      <c r="O1954" s="5" t="str">
        <f t="shared" si="63"/>
        <v/>
      </c>
    </row>
    <row r="1955" spans="14:15">
      <c r="N1955" s="5" t="str">
        <f t="shared" si="62"/>
        <v/>
      </c>
      <c r="O1955" s="5" t="str">
        <f t="shared" si="63"/>
        <v/>
      </c>
    </row>
    <row r="1956" spans="14:15">
      <c r="N1956" s="5" t="str">
        <f t="shared" si="62"/>
        <v/>
      </c>
      <c r="O1956" s="5" t="str">
        <f t="shared" si="63"/>
        <v/>
      </c>
    </row>
    <row r="1957" spans="14:15">
      <c r="N1957" s="5" t="str">
        <f t="shared" si="62"/>
        <v/>
      </c>
      <c r="O1957" s="5" t="str">
        <f t="shared" si="63"/>
        <v/>
      </c>
    </row>
    <row r="1958" spans="14:15">
      <c r="N1958" s="5" t="str">
        <f t="shared" si="62"/>
        <v/>
      </c>
      <c r="O1958" s="5" t="str">
        <f t="shared" si="63"/>
        <v/>
      </c>
    </row>
    <row r="1959" spans="14:15">
      <c r="N1959" s="5" t="str">
        <f t="shared" si="62"/>
        <v/>
      </c>
      <c r="O1959" s="5" t="str">
        <f t="shared" si="63"/>
        <v/>
      </c>
    </row>
    <row r="1960" spans="14:15">
      <c r="N1960" s="5" t="str">
        <f t="shared" si="62"/>
        <v/>
      </c>
      <c r="O1960" s="5" t="str">
        <f t="shared" si="63"/>
        <v/>
      </c>
    </row>
    <row r="1961" spans="14:15">
      <c r="N1961" s="5" t="str">
        <f t="shared" si="62"/>
        <v/>
      </c>
      <c r="O1961" s="5" t="str">
        <f t="shared" si="63"/>
        <v/>
      </c>
    </row>
    <row r="1962" spans="14:15">
      <c r="N1962" s="5" t="str">
        <f t="shared" si="62"/>
        <v/>
      </c>
      <c r="O1962" s="5" t="str">
        <f t="shared" si="63"/>
        <v/>
      </c>
    </row>
    <row r="1963" spans="14:15">
      <c r="N1963" s="5" t="str">
        <f t="shared" si="62"/>
        <v/>
      </c>
      <c r="O1963" s="5" t="str">
        <f t="shared" si="63"/>
        <v/>
      </c>
    </row>
    <row r="1964" spans="14:15">
      <c r="N1964" s="5" t="str">
        <f t="shared" si="62"/>
        <v/>
      </c>
      <c r="O1964" s="5" t="str">
        <f t="shared" si="63"/>
        <v/>
      </c>
    </row>
    <row r="1965" spans="14:15">
      <c r="N1965" s="5" t="str">
        <f t="shared" si="62"/>
        <v/>
      </c>
      <c r="O1965" s="5" t="str">
        <f t="shared" si="63"/>
        <v/>
      </c>
    </row>
    <row r="1966" spans="14:15">
      <c r="N1966" s="5" t="str">
        <f t="shared" si="62"/>
        <v/>
      </c>
      <c r="O1966" s="5" t="str">
        <f t="shared" si="63"/>
        <v/>
      </c>
    </row>
    <row r="1967" spans="14:15">
      <c r="N1967" s="5" t="str">
        <f t="shared" si="62"/>
        <v/>
      </c>
      <c r="O1967" s="5" t="str">
        <f t="shared" si="63"/>
        <v/>
      </c>
    </row>
    <row r="1968" spans="14:15">
      <c r="N1968" s="5" t="str">
        <f t="shared" si="62"/>
        <v/>
      </c>
      <c r="O1968" s="5" t="str">
        <f t="shared" si="63"/>
        <v/>
      </c>
    </row>
    <row r="1969" spans="14:15">
      <c r="N1969" s="5" t="str">
        <f t="shared" si="62"/>
        <v/>
      </c>
      <c r="O1969" s="5" t="str">
        <f t="shared" si="63"/>
        <v/>
      </c>
    </row>
    <row r="1970" spans="14:15">
      <c r="N1970" s="5" t="str">
        <f t="shared" si="62"/>
        <v/>
      </c>
      <c r="O1970" s="5" t="str">
        <f t="shared" si="63"/>
        <v/>
      </c>
    </row>
    <row r="1971" spans="14:15">
      <c r="N1971" s="5" t="str">
        <f t="shared" si="62"/>
        <v/>
      </c>
      <c r="O1971" s="5" t="str">
        <f t="shared" si="63"/>
        <v/>
      </c>
    </row>
    <row r="1972" spans="14:15">
      <c r="N1972" s="5" t="str">
        <f t="shared" si="62"/>
        <v/>
      </c>
      <c r="O1972" s="5" t="str">
        <f t="shared" si="63"/>
        <v/>
      </c>
    </row>
    <row r="1973" spans="14:15">
      <c r="N1973" s="5" t="str">
        <f t="shared" si="62"/>
        <v/>
      </c>
      <c r="O1973" s="5" t="str">
        <f t="shared" si="63"/>
        <v/>
      </c>
    </row>
    <row r="1974" spans="14:15">
      <c r="N1974" s="5" t="str">
        <f t="shared" si="62"/>
        <v/>
      </c>
      <c r="O1974" s="5" t="str">
        <f t="shared" si="63"/>
        <v/>
      </c>
    </row>
    <row r="1975" spans="14:15">
      <c r="N1975" s="5" t="str">
        <f t="shared" si="62"/>
        <v/>
      </c>
      <c r="O1975" s="5" t="str">
        <f t="shared" si="63"/>
        <v/>
      </c>
    </row>
    <row r="1976" spans="14:15">
      <c r="N1976" s="5" t="str">
        <f t="shared" si="62"/>
        <v/>
      </c>
      <c r="O1976" s="5" t="str">
        <f t="shared" si="63"/>
        <v/>
      </c>
    </row>
    <row r="1977" spans="14:15">
      <c r="N1977" s="5" t="str">
        <f t="shared" si="62"/>
        <v/>
      </c>
      <c r="O1977" s="5" t="str">
        <f t="shared" si="63"/>
        <v/>
      </c>
    </row>
    <row r="1978" spans="14:15">
      <c r="N1978" s="5" t="str">
        <f t="shared" si="62"/>
        <v/>
      </c>
      <c r="O1978" s="5" t="str">
        <f t="shared" si="63"/>
        <v/>
      </c>
    </row>
    <row r="1979" spans="14:15">
      <c r="N1979" s="5" t="str">
        <f t="shared" si="62"/>
        <v/>
      </c>
      <c r="O1979" s="5" t="str">
        <f t="shared" si="63"/>
        <v/>
      </c>
    </row>
    <row r="1980" spans="14:15">
      <c r="N1980" s="5" t="str">
        <f t="shared" si="62"/>
        <v/>
      </c>
      <c r="O1980" s="5" t="str">
        <f t="shared" si="63"/>
        <v/>
      </c>
    </row>
    <row r="1981" spans="14:15">
      <c r="N1981" s="5" t="str">
        <f t="shared" si="62"/>
        <v/>
      </c>
      <c r="O1981" s="5" t="str">
        <f t="shared" si="63"/>
        <v/>
      </c>
    </row>
    <row r="1982" spans="14:15">
      <c r="N1982" s="5" t="str">
        <f t="shared" si="62"/>
        <v/>
      </c>
      <c r="O1982" s="5" t="str">
        <f t="shared" si="63"/>
        <v/>
      </c>
    </row>
    <row r="1983" spans="14:15">
      <c r="N1983" s="5" t="str">
        <f t="shared" si="62"/>
        <v/>
      </c>
      <c r="O1983" s="5" t="str">
        <f t="shared" si="63"/>
        <v/>
      </c>
    </row>
    <row r="1984" spans="14:15">
      <c r="N1984" s="5" t="str">
        <f t="shared" si="62"/>
        <v/>
      </c>
      <c r="O1984" s="5" t="str">
        <f t="shared" si="63"/>
        <v/>
      </c>
    </row>
    <row r="1985" spans="14:15">
      <c r="N1985" s="5" t="str">
        <f t="shared" si="62"/>
        <v/>
      </c>
      <c r="O1985" s="5" t="str">
        <f t="shared" si="63"/>
        <v/>
      </c>
    </row>
    <row r="1986" spans="14:15">
      <c r="N1986" s="5" t="str">
        <f t="shared" si="62"/>
        <v/>
      </c>
      <c r="O1986" s="5" t="str">
        <f t="shared" si="63"/>
        <v/>
      </c>
    </row>
    <row r="1987" spans="14:15">
      <c r="N1987" s="5" t="str">
        <f t="shared" si="62"/>
        <v/>
      </c>
      <c r="O1987" s="5" t="str">
        <f t="shared" si="63"/>
        <v/>
      </c>
    </row>
    <row r="1988" spans="14:15">
      <c r="N1988" s="5" t="str">
        <f t="shared" si="62"/>
        <v/>
      </c>
      <c r="O1988" s="5" t="str">
        <f t="shared" si="63"/>
        <v/>
      </c>
    </row>
    <row r="1989" spans="14:15">
      <c r="N1989" s="5" t="str">
        <f t="shared" si="62"/>
        <v/>
      </c>
      <c r="O1989" s="5" t="str">
        <f t="shared" si="63"/>
        <v/>
      </c>
    </row>
    <row r="1990" spans="14:15">
      <c r="N1990" s="5" t="str">
        <f t="shared" si="62"/>
        <v/>
      </c>
      <c r="O1990" s="5" t="str">
        <f t="shared" si="63"/>
        <v/>
      </c>
    </row>
    <row r="1991" spans="14:15">
      <c r="N1991" s="5" t="str">
        <f t="shared" si="62"/>
        <v/>
      </c>
      <c r="O1991" s="5" t="str">
        <f t="shared" si="63"/>
        <v/>
      </c>
    </row>
    <row r="1992" spans="14:15">
      <c r="N1992" s="5" t="str">
        <f t="shared" si="62"/>
        <v/>
      </c>
      <c r="O1992" s="5" t="str">
        <f t="shared" si="63"/>
        <v/>
      </c>
    </row>
    <row r="1993" spans="14:15">
      <c r="N1993" s="5" t="str">
        <f t="shared" si="62"/>
        <v/>
      </c>
      <c r="O1993" s="5" t="str">
        <f t="shared" si="63"/>
        <v/>
      </c>
    </row>
    <row r="1994" spans="14:15">
      <c r="N1994" s="5" t="str">
        <f t="shared" si="62"/>
        <v/>
      </c>
      <c r="O1994" s="5" t="str">
        <f t="shared" si="63"/>
        <v/>
      </c>
    </row>
    <row r="1995" spans="14:15">
      <c r="N1995" s="5" t="str">
        <f t="shared" si="62"/>
        <v/>
      </c>
      <c r="O1995" s="5" t="str">
        <f t="shared" si="63"/>
        <v/>
      </c>
    </row>
    <row r="1996" spans="14:15">
      <c r="N1996" s="5" t="str">
        <f t="shared" si="62"/>
        <v/>
      </c>
      <c r="O1996" s="5" t="str">
        <f t="shared" si="63"/>
        <v/>
      </c>
    </row>
    <row r="1997" spans="14:15">
      <c r="N1997" s="5" t="str">
        <f t="shared" si="62"/>
        <v/>
      </c>
      <c r="O1997" s="5" t="str">
        <f t="shared" si="63"/>
        <v/>
      </c>
    </row>
    <row r="1998" spans="14:15">
      <c r="N1998" s="5" t="str">
        <f t="shared" si="62"/>
        <v/>
      </c>
      <c r="O1998" s="5" t="str">
        <f t="shared" si="63"/>
        <v/>
      </c>
    </row>
    <row r="1999" spans="14:15">
      <c r="N1999" s="5" t="str">
        <f t="shared" si="62"/>
        <v/>
      </c>
      <c r="O1999" s="5" t="str">
        <f t="shared" si="63"/>
        <v/>
      </c>
    </row>
    <row r="2000" spans="14:15">
      <c r="N2000" s="5" t="str">
        <f t="shared" si="62"/>
        <v/>
      </c>
      <c r="O2000" s="5" t="str">
        <f t="shared" si="63"/>
        <v/>
      </c>
    </row>
    <row r="2001" spans="14:15">
      <c r="N2001" s="5" t="str">
        <f t="shared" si="62"/>
        <v/>
      </c>
      <c r="O2001" s="5" t="str">
        <f t="shared" si="63"/>
        <v/>
      </c>
    </row>
    <row r="2002" spans="14:15">
      <c r="N2002" s="5" t="str">
        <f t="shared" si="62"/>
        <v/>
      </c>
      <c r="O2002" s="5" t="str">
        <f t="shared" si="63"/>
        <v/>
      </c>
    </row>
    <row r="2003" spans="14:15">
      <c r="N2003" s="5" t="str">
        <f t="shared" si="62"/>
        <v/>
      </c>
      <c r="O2003" s="5" t="str">
        <f t="shared" si="63"/>
        <v/>
      </c>
    </row>
    <row r="2004" spans="14:15">
      <c r="N2004" s="5" t="str">
        <f t="shared" si="62"/>
        <v/>
      </c>
      <c r="O2004" s="5" t="str">
        <f t="shared" si="63"/>
        <v/>
      </c>
    </row>
    <row r="2005" spans="14:15">
      <c r="N2005" s="5" t="str">
        <f t="shared" si="62"/>
        <v/>
      </c>
      <c r="O2005" s="5" t="str">
        <f t="shared" si="63"/>
        <v/>
      </c>
    </row>
    <row r="2006" spans="14:15">
      <c r="N2006" s="5" t="str">
        <f t="shared" ref="N2006:N2069" si="64">IF(SUM(B2006,D2006,F2006,H2006,J2006,L2006)&gt;0,SUM(B2006,D2006,F2006,H2006,J2006,L2006),TRIM(" ") )</f>
        <v/>
      </c>
      <c r="O2006" s="5" t="str">
        <f t="shared" ref="O2006:O2069" si="65">IF(SUM(C2006,E2006,G2006,I2006,K2006,M2006)&gt;0,SUM(C2006,E2006,G2006,I2006,K2006,M2006),TRIM(" ") )</f>
        <v/>
      </c>
    </row>
    <row r="2007" spans="14:15">
      <c r="N2007" s="5" t="str">
        <f t="shared" si="64"/>
        <v/>
      </c>
      <c r="O2007" s="5" t="str">
        <f t="shared" si="65"/>
        <v/>
      </c>
    </row>
    <row r="2008" spans="14:15">
      <c r="N2008" s="5" t="str">
        <f t="shared" si="64"/>
        <v/>
      </c>
      <c r="O2008" s="5" t="str">
        <f t="shared" si="65"/>
        <v/>
      </c>
    </row>
    <row r="2009" spans="14:15">
      <c r="N2009" s="5" t="str">
        <f t="shared" si="64"/>
        <v/>
      </c>
      <c r="O2009" s="5" t="str">
        <f t="shared" si="65"/>
        <v/>
      </c>
    </row>
    <row r="2010" spans="14:15">
      <c r="N2010" s="5" t="str">
        <f t="shared" si="64"/>
        <v/>
      </c>
      <c r="O2010" s="5" t="str">
        <f t="shared" si="65"/>
        <v/>
      </c>
    </row>
    <row r="2011" spans="14:15">
      <c r="N2011" s="5" t="str">
        <f t="shared" si="64"/>
        <v/>
      </c>
      <c r="O2011" s="5" t="str">
        <f t="shared" si="65"/>
        <v/>
      </c>
    </row>
    <row r="2012" spans="14:15">
      <c r="N2012" s="5" t="str">
        <f t="shared" si="64"/>
        <v/>
      </c>
      <c r="O2012" s="5" t="str">
        <f t="shared" si="65"/>
        <v/>
      </c>
    </row>
    <row r="2013" spans="14:15">
      <c r="N2013" s="5" t="str">
        <f t="shared" si="64"/>
        <v/>
      </c>
      <c r="O2013" s="5" t="str">
        <f t="shared" si="65"/>
        <v/>
      </c>
    </row>
    <row r="2014" spans="14:15">
      <c r="N2014" s="5" t="str">
        <f t="shared" si="64"/>
        <v/>
      </c>
      <c r="O2014" s="5" t="str">
        <f t="shared" si="65"/>
        <v/>
      </c>
    </row>
    <row r="2015" spans="14:15">
      <c r="N2015" s="5" t="str">
        <f t="shared" si="64"/>
        <v/>
      </c>
      <c r="O2015" s="5" t="str">
        <f t="shared" si="65"/>
        <v/>
      </c>
    </row>
    <row r="2016" spans="14:15">
      <c r="N2016" s="5" t="str">
        <f t="shared" si="64"/>
        <v/>
      </c>
      <c r="O2016" s="5" t="str">
        <f t="shared" si="65"/>
        <v/>
      </c>
    </row>
    <row r="2017" spans="14:15">
      <c r="N2017" s="5" t="str">
        <f t="shared" si="64"/>
        <v/>
      </c>
      <c r="O2017" s="5" t="str">
        <f t="shared" si="65"/>
        <v/>
      </c>
    </row>
    <row r="2018" spans="14:15">
      <c r="N2018" s="5" t="str">
        <f t="shared" si="64"/>
        <v/>
      </c>
      <c r="O2018" s="5" t="str">
        <f t="shared" si="65"/>
        <v/>
      </c>
    </row>
    <row r="2019" spans="14:15">
      <c r="N2019" s="5" t="str">
        <f t="shared" si="64"/>
        <v/>
      </c>
      <c r="O2019" s="5" t="str">
        <f t="shared" si="65"/>
        <v/>
      </c>
    </row>
    <row r="2020" spans="14:15">
      <c r="N2020" s="5" t="str">
        <f t="shared" si="64"/>
        <v/>
      </c>
      <c r="O2020" s="5" t="str">
        <f t="shared" si="65"/>
        <v/>
      </c>
    </row>
    <row r="2021" spans="14:15">
      <c r="N2021" s="5" t="str">
        <f t="shared" si="64"/>
        <v/>
      </c>
      <c r="O2021" s="5" t="str">
        <f t="shared" si="65"/>
        <v/>
      </c>
    </row>
    <row r="2022" spans="14:15">
      <c r="N2022" s="5" t="str">
        <f t="shared" si="64"/>
        <v/>
      </c>
      <c r="O2022" s="5" t="str">
        <f t="shared" si="65"/>
        <v/>
      </c>
    </row>
    <row r="2023" spans="14:15">
      <c r="N2023" s="5" t="str">
        <f t="shared" si="64"/>
        <v/>
      </c>
      <c r="O2023" s="5" t="str">
        <f t="shared" si="65"/>
        <v/>
      </c>
    </row>
    <row r="2024" spans="14:15">
      <c r="N2024" s="5" t="str">
        <f t="shared" si="64"/>
        <v/>
      </c>
      <c r="O2024" s="5" t="str">
        <f t="shared" si="65"/>
        <v/>
      </c>
    </row>
    <row r="2025" spans="14:15">
      <c r="N2025" s="5" t="str">
        <f t="shared" si="64"/>
        <v/>
      </c>
      <c r="O2025" s="5" t="str">
        <f t="shared" si="65"/>
        <v/>
      </c>
    </row>
    <row r="2026" spans="14:15">
      <c r="N2026" s="5" t="str">
        <f t="shared" si="64"/>
        <v/>
      </c>
      <c r="O2026" s="5" t="str">
        <f t="shared" si="65"/>
        <v/>
      </c>
    </row>
    <row r="2027" spans="14:15">
      <c r="N2027" s="5" t="str">
        <f t="shared" si="64"/>
        <v/>
      </c>
      <c r="O2027" s="5" t="str">
        <f t="shared" si="65"/>
        <v/>
      </c>
    </row>
    <row r="2028" spans="14:15">
      <c r="N2028" s="5" t="str">
        <f t="shared" si="64"/>
        <v/>
      </c>
      <c r="O2028" s="5" t="str">
        <f t="shared" si="65"/>
        <v/>
      </c>
    </row>
    <row r="2029" spans="14:15">
      <c r="N2029" s="5" t="str">
        <f t="shared" si="64"/>
        <v/>
      </c>
      <c r="O2029" s="5" t="str">
        <f t="shared" si="65"/>
        <v/>
      </c>
    </row>
    <row r="2030" spans="14:15">
      <c r="N2030" s="5" t="str">
        <f t="shared" si="64"/>
        <v/>
      </c>
      <c r="O2030" s="5" t="str">
        <f t="shared" si="65"/>
        <v/>
      </c>
    </row>
    <row r="2031" spans="14:15">
      <c r="N2031" s="5" t="str">
        <f t="shared" si="64"/>
        <v/>
      </c>
      <c r="O2031" s="5" t="str">
        <f t="shared" si="65"/>
        <v/>
      </c>
    </row>
    <row r="2032" spans="14:15">
      <c r="N2032" s="5" t="str">
        <f t="shared" si="64"/>
        <v/>
      </c>
      <c r="O2032" s="5" t="str">
        <f t="shared" si="65"/>
        <v/>
      </c>
    </row>
    <row r="2033" spans="14:15">
      <c r="N2033" s="5" t="str">
        <f t="shared" si="64"/>
        <v/>
      </c>
      <c r="O2033" s="5" t="str">
        <f t="shared" si="65"/>
        <v/>
      </c>
    </row>
    <row r="2034" spans="14:15">
      <c r="N2034" s="5" t="str">
        <f t="shared" si="64"/>
        <v/>
      </c>
      <c r="O2034" s="5" t="str">
        <f t="shared" si="65"/>
        <v/>
      </c>
    </row>
    <row r="2035" spans="14:15">
      <c r="N2035" s="5" t="str">
        <f t="shared" si="64"/>
        <v/>
      </c>
      <c r="O2035" s="5" t="str">
        <f t="shared" si="65"/>
        <v/>
      </c>
    </row>
    <row r="2036" spans="14:15">
      <c r="N2036" s="5" t="str">
        <f t="shared" si="64"/>
        <v/>
      </c>
      <c r="O2036" s="5" t="str">
        <f t="shared" si="65"/>
        <v/>
      </c>
    </row>
    <row r="2037" spans="14:15">
      <c r="N2037" s="5" t="str">
        <f t="shared" si="64"/>
        <v/>
      </c>
      <c r="O2037" s="5" t="str">
        <f t="shared" si="65"/>
        <v/>
      </c>
    </row>
    <row r="2038" spans="14:15">
      <c r="N2038" s="5" t="str">
        <f t="shared" si="64"/>
        <v/>
      </c>
      <c r="O2038" s="5" t="str">
        <f t="shared" si="65"/>
        <v/>
      </c>
    </row>
    <row r="2039" spans="14:15">
      <c r="N2039" s="5" t="str">
        <f t="shared" si="64"/>
        <v/>
      </c>
      <c r="O2039" s="5" t="str">
        <f t="shared" si="65"/>
        <v/>
      </c>
    </row>
    <row r="2040" spans="14:15">
      <c r="N2040" s="5" t="str">
        <f t="shared" si="64"/>
        <v/>
      </c>
      <c r="O2040" s="5" t="str">
        <f t="shared" si="65"/>
        <v/>
      </c>
    </row>
    <row r="2041" spans="14:15">
      <c r="N2041" s="5" t="str">
        <f t="shared" si="64"/>
        <v/>
      </c>
      <c r="O2041" s="5" t="str">
        <f t="shared" si="65"/>
        <v/>
      </c>
    </row>
    <row r="2042" spans="14:15">
      <c r="N2042" s="5" t="str">
        <f t="shared" si="64"/>
        <v/>
      </c>
      <c r="O2042" s="5" t="str">
        <f t="shared" si="65"/>
        <v/>
      </c>
    </row>
    <row r="2043" spans="14:15">
      <c r="N2043" s="5" t="str">
        <f t="shared" si="64"/>
        <v/>
      </c>
      <c r="O2043" s="5" t="str">
        <f t="shared" si="65"/>
        <v/>
      </c>
    </row>
    <row r="2044" spans="14:15">
      <c r="N2044" s="5" t="str">
        <f t="shared" si="64"/>
        <v/>
      </c>
      <c r="O2044" s="5" t="str">
        <f t="shared" si="65"/>
        <v/>
      </c>
    </row>
    <row r="2045" spans="14:15">
      <c r="N2045" s="5" t="str">
        <f t="shared" si="64"/>
        <v/>
      </c>
      <c r="O2045" s="5" t="str">
        <f t="shared" si="65"/>
        <v/>
      </c>
    </row>
    <row r="2046" spans="14:15">
      <c r="N2046" s="5" t="str">
        <f t="shared" si="64"/>
        <v/>
      </c>
      <c r="O2046" s="5" t="str">
        <f t="shared" si="65"/>
        <v/>
      </c>
    </row>
    <row r="2047" spans="14:15">
      <c r="N2047" s="5" t="str">
        <f t="shared" si="64"/>
        <v/>
      </c>
      <c r="O2047" s="5" t="str">
        <f t="shared" si="65"/>
        <v/>
      </c>
    </row>
    <row r="2048" spans="14:15">
      <c r="N2048" s="5" t="str">
        <f t="shared" si="64"/>
        <v/>
      </c>
      <c r="O2048" s="5" t="str">
        <f t="shared" si="65"/>
        <v/>
      </c>
    </row>
    <row r="2049" spans="14:15">
      <c r="N2049" s="5" t="str">
        <f t="shared" si="64"/>
        <v/>
      </c>
      <c r="O2049" s="5" t="str">
        <f t="shared" si="65"/>
        <v/>
      </c>
    </row>
    <row r="2050" spans="14:15">
      <c r="N2050" s="5" t="str">
        <f t="shared" si="64"/>
        <v/>
      </c>
      <c r="O2050" s="5" t="str">
        <f t="shared" si="65"/>
        <v/>
      </c>
    </row>
    <row r="2051" spans="14:15">
      <c r="N2051" s="5" t="str">
        <f t="shared" si="64"/>
        <v/>
      </c>
      <c r="O2051" s="5" t="str">
        <f t="shared" si="65"/>
        <v/>
      </c>
    </row>
    <row r="2052" spans="14:15">
      <c r="N2052" s="5" t="str">
        <f t="shared" si="64"/>
        <v/>
      </c>
      <c r="O2052" s="5" t="str">
        <f t="shared" si="65"/>
        <v/>
      </c>
    </row>
    <row r="2053" spans="14:15">
      <c r="N2053" s="5" t="str">
        <f t="shared" si="64"/>
        <v/>
      </c>
      <c r="O2053" s="5" t="str">
        <f t="shared" si="65"/>
        <v/>
      </c>
    </row>
    <row r="2054" spans="14:15">
      <c r="N2054" s="5" t="str">
        <f t="shared" si="64"/>
        <v/>
      </c>
      <c r="O2054" s="5" t="str">
        <f t="shared" si="65"/>
        <v/>
      </c>
    </row>
    <row r="2055" spans="14:15">
      <c r="N2055" s="5" t="str">
        <f t="shared" si="64"/>
        <v/>
      </c>
      <c r="O2055" s="5" t="str">
        <f t="shared" si="65"/>
        <v/>
      </c>
    </row>
    <row r="2056" spans="14:15">
      <c r="N2056" s="5" t="str">
        <f t="shared" si="64"/>
        <v/>
      </c>
      <c r="O2056" s="5" t="str">
        <f t="shared" si="65"/>
        <v/>
      </c>
    </row>
    <row r="2057" spans="14:15">
      <c r="N2057" s="5" t="str">
        <f t="shared" si="64"/>
        <v/>
      </c>
      <c r="O2057" s="5" t="str">
        <f t="shared" si="65"/>
        <v/>
      </c>
    </row>
    <row r="2058" spans="14:15">
      <c r="N2058" s="5" t="str">
        <f t="shared" si="64"/>
        <v/>
      </c>
      <c r="O2058" s="5" t="str">
        <f t="shared" si="65"/>
        <v/>
      </c>
    </row>
    <row r="2059" spans="14:15">
      <c r="N2059" s="5" t="str">
        <f t="shared" si="64"/>
        <v/>
      </c>
      <c r="O2059" s="5" t="str">
        <f t="shared" si="65"/>
        <v/>
      </c>
    </row>
    <row r="2060" spans="14:15">
      <c r="N2060" s="5" t="str">
        <f t="shared" si="64"/>
        <v/>
      </c>
      <c r="O2060" s="5" t="str">
        <f t="shared" si="65"/>
        <v/>
      </c>
    </row>
    <row r="2061" spans="14:15">
      <c r="N2061" s="5" t="str">
        <f t="shared" si="64"/>
        <v/>
      </c>
      <c r="O2061" s="5" t="str">
        <f t="shared" si="65"/>
        <v/>
      </c>
    </row>
    <row r="2062" spans="14:15">
      <c r="N2062" s="5" t="str">
        <f t="shared" si="64"/>
        <v/>
      </c>
      <c r="O2062" s="5" t="str">
        <f t="shared" si="65"/>
        <v/>
      </c>
    </row>
    <row r="2063" spans="14:15">
      <c r="N2063" s="5" t="str">
        <f t="shared" si="64"/>
        <v/>
      </c>
      <c r="O2063" s="5" t="str">
        <f t="shared" si="65"/>
        <v/>
      </c>
    </row>
    <row r="2064" spans="14:15">
      <c r="N2064" s="5" t="str">
        <f t="shared" si="64"/>
        <v/>
      </c>
      <c r="O2064" s="5" t="str">
        <f t="shared" si="65"/>
        <v/>
      </c>
    </row>
    <row r="2065" spans="14:15">
      <c r="N2065" s="5" t="str">
        <f t="shared" si="64"/>
        <v/>
      </c>
      <c r="O2065" s="5" t="str">
        <f t="shared" si="65"/>
        <v/>
      </c>
    </row>
    <row r="2066" spans="14:15">
      <c r="N2066" s="5" t="str">
        <f t="shared" si="64"/>
        <v/>
      </c>
      <c r="O2066" s="5" t="str">
        <f t="shared" si="65"/>
        <v/>
      </c>
    </row>
    <row r="2067" spans="14:15">
      <c r="N2067" s="5" t="str">
        <f t="shared" si="64"/>
        <v/>
      </c>
      <c r="O2067" s="5" t="str">
        <f t="shared" si="65"/>
        <v/>
      </c>
    </row>
    <row r="2068" spans="14:15">
      <c r="N2068" s="5" t="str">
        <f t="shared" si="64"/>
        <v/>
      </c>
      <c r="O2068" s="5" t="str">
        <f t="shared" si="65"/>
        <v/>
      </c>
    </row>
    <row r="2069" spans="14:15">
      <c r="N2069" s="5" t="str">
        <f t="shared" si="64"/>
        <v/>
      </c>
      <c r="O2069" s="5" t="str">
        <f t="shared" si="65"/>
        <v/>
      </c>
    </row>
    <row r="2070" spans="14:15">
      <c r="N2070" s="5" t="str">
        <f t="shared" ref="N2070:N2133" si="66">IF(SUM(B2070,D2070,F2070,H2070,J2070,L2070)&gt;0,SUM(B2070,D2070,F2070,H2070,J2070,L2070),TRIM(" ") )</f>
        <v/>
      </c>
      <c r="O2070" s="5" t="str">
        <f t="shared" ref="O2070:O2133" si="67">IF(SUM(C2070,E2070,G2070,I2070,K2070,M2070)&gt;0,SUM(C2070,E2070,G2070,I2070,K2070,M2070),TRIM(" ") )</f>
        <v/>
      </c>
    </row>
    <row r="2071" spans="14:15">
      <c r="N2071" s="5" t="str">
        <f t="shared" si="66"/>
        <v/>
      </c>
      <c r="O2071" s="5" t="str">
        <f t="shared" si="67"/>
        <v/>
      </c>
    </row>
    <row r="2072" spans="14:15">
      <c r="N2072" s="5" t="str">
        <f t="shared" si="66"/>
        <v/>
      </c>
      <c r="O2072" s="5" t="str">
        <f t="shared" si="67"/>
        <v/>
      </c>
    </row>
    <row r="2073" spans="14:15">
      <c r="N2073" s="5" t="str">
        <f t="shared" si="66"/>
        <v/>
      </c>
      <c r="O2073" s="5" t="str">
        <f t="shared" si="67"/>
        <v/>
      </c>
    </row>
    <row r="2074" spans="14:15">
      <c r="N2074" s="5" t="str">
        <f t="shared" si="66"/>
        <v/>
      </c>
      <c r="O2074" s="5" t="str">
        <f t="shared" si="67"/>
        <v/>
      </c>
    </row>
    <row r="2075" spans="14:15">
      <c r="N2075" s="5" t="str">
        <f t="shared" si="66"/>
        <v/>
      </c>
      <c r="O2075" s="5" t="str">
        <f t="shared" si="67"/>
        <v/>
      </c>
    </row>
    <row r="2076" spans="14:15">
      <c r="N2076" s="5" t="str">
        <f t="shared" si="66"/>
        <v/>
      </c>
      <c r="O2076" s="5" t="str">
        <f t="shared" si="67"/>
        <v/>
      </c>
    </row>
    <row r="2077" spans="14:15">
      <c r="N2077" s="5" t="str">
        <f t="shared" si="66"/>
        <v/>
      </c>
      <c r="O2077" s="5" t="str">
        <f t="shared" si="67"/>
        <v/>
      </c>
    </row>
    <row r="2078" spans="14:15">
      <c r="N2078" s="5" t="str">
        <f t="shared" si="66"/>
        <v/>
      </c>
      <c r="O2078" s="5" t="str">
        <f t="shared" si="67"/>
        <v/>
      </c>
    </row>
    <row r="2079" spans="14:15">
      <c r="N2079" s="5" t="str">
        <f t="shared" si="66"/>
        <v/>
      </c>
      <c r="O2079" s="5" t="str">
        <f t="shared" si="67"/>
        <v/>
      </c>
    </row>
    <row r="2080" spans="14:15">
      <c r="N2080" s="5" t="str">
        <f t="shared" si="66"/>
        <v/>
      </c>
      <c r="O2080" s="5" t="str">
        <f t="shared" si="67"/>
        <v/>
      </c>
    </row>
    <row r="2081" spans="14:15">
      <c r="N2081" s="5" t="str">
        <f t="shared" si="66"/>
        <v/>
      </c>
      <c r="O2081" s="5" t="str">
        <f t="shared" si="67"/>
        <v/>
      </c>
    </row>
    <row r="2082" spans="14:15">
      <c r="N2082" s="5" t="str">
        <f t="shared" si="66"/>
        <v/>
      </c>
      <c r="O2082" s="5" t="str">
        <f t="shared" si="67"/>
        <v/>
      </c>
    </row>
    <row r="2083" spans="14:15">
      <c r="N2083" s="5" t="str">
        <f t="shared" si="66"/>
        <v/>
      </c>
      <c r="O2083" s="5" t="str">
        <f t="shared" si="67"/>
        <v/>
      </c>
    </row>
    <row r="2084" spans="14:15">
      <c r="N2084" s="5" t="str">
        <f t="shared" si="66"/>
        <v/>
      </c>
      <c r="O2084" s="5" t="str">
        <f t="shared" si="67"/>
        <v/>
      </c>
    </row>
    <row r="2085" spans="14:15">
      <c r="N2085" s="5" t="str">
        <f t="shared" si="66"/>
        <v/>
      </c>
      <c r="O2085" s="5" t="str">
        <f t="shared" si="67"/>
        <v/>
      </c>
    </row>
    <row r="2086" spans="14:15">
      <c r="N2086" s="5" t="str">
        <f t="shared" si="66"/>
        <v/>
      </c>
      <c r="O2086" s="5" t="str">
        <f t="shared" si="67"/>
        <v/>
      </c>
    </row>
    <row r="2087" spans="14:15">
      <c r="N2087" s="5" t="str">
        <f t="shared" si="66"/>
        <v/>
      </c>
      <c r="O2087" s="5" t="str">
        <f t="shared" si="67"/>
        <v/>
      </c>
    </row>
    <row r="2088" spans="14:15">
      <c r="N2088" s="5" t="str">
        <f t="shared" si="66"/>
        <v/>
      </c>
      <c r="O2088" s="5" t="str">
        <f t="shared" si="67"/>
        <v/>
      </c>
    </row>
    <row r="2089" spans="14:15">
      <c r="N2089" s="5" t="str">
        <f t="shared" si="66"/>
        <v/>
      </c>
      <c r="O2089" s="5" t="str">
        <f t="shared" si="67"/>
        <v/>
      </c>
    </row>
    <row r="2090" spans="14:15">
      <c r="N2090" s="5" t="str">
        <f t="shared" si="66"/>
        <v/>
      </c>
      <c r="O2090" s="5" t="str">
        <f t="shared" si="67"/>
        <v/>
      </c>
    </row>
    <row r="2091" spans="14:15">
      <c r="N2091" s="5" t="str">
        <f t="shared" si="66"/>
        <v/>
      </c>
      <c r="O2091" s="5" t="str">
        <f t="shared" si="67"/>
        <v/>
      </c>
    </row>
    <row r="2092" spans="14:15">
      <c r="N2092" s="5" t="str">
        <f t="shared" si="66"/>
        <v/>
      </c>
      <c r="O2092" s="5" t="str">
        <f t="shared" si="67"/>
        <v/>
      </c>
    </row>
    <row r="2093" spans="14:15">
      <c r="N2093" s="5" t="str">
        <f t="shared" si="66"/>
        <v/>
      </c>
      <c r="O2093" s="5" t="str">
        <f t="shared" si="67"/>
        <v/>
      </c>
    </row>
    <row r="2094" spans="14:15">
      <c r="N2094" s="5" t="str">
        <f t="shared" si="66"/>
        <v/>
      </c>
      <c r="O2094" s="5" t="str">
        <f t="shared" si="67"/>
        <v/>
      </c>
    </row>
    <row r="2095" spans="14:15">
      <c r="N2095" s="5" t="str">
        <f t="shared" si="66"/>
        <v/>
      </c>
      <c r="O2095" s="5" t="str">
        <f t="shared" si="67"/>
        <v/>
      </c>
    </row>
    <row r="2096" spans="14:15">
      <c r="N2096" s="5" t="str">
        <f t="shared" si="66"/>
        <v/>
      </c>
      <c r="O2096" s="5" t="str">
        <f t="shared" si="67"/>
        <v/>
      </c>
    </row>
    <row r="2097" spans="14:15">
      <c r="N2097" s="5" t="str">
        <f t="shared" si="66"/>
        <v/>
      </c>
      <c r="O2097" s="5" t="str">
        <f t="shared" si="67"/>
        <v/>
      </c>
    </row>
    <row r="2098" spans="14:15">
      <c r="N2098" s="5" t="str">
        <f t="shared" si="66"/>
        <v/>
      </c>
      <c r="O2098" s="5" t="str">
        <f t="shared" si="67"/>
        <v/>
      </c>
    </row>
    <row r="2099" spans="14:15">
      <c r="N2099" s="5" t="str">
        <f t="shared" si="66"/>
        <v/>
      </c>
      <c r="O2099" s="5" t="str">
        <f t="shared" si="67"/>
        <v/>
      </c>
    </row>
    <row r="2100" spans="14:15">
      <c r="N2100" s="5" t="str">
        <f t="shared" si="66"/>
        <v/>
      </c>
      <c r="O2100" s="5" t="str">
        <f t="shared" si="67"/>
        <v/>
      </c>
    </row>
    <row r="2101" spans="14:15">
      <c r="N2101" s="5" t="str">
        <f t="shared" si="66"/>
        <v/>
      </c>
      <c r="O2101" s="5" t="str">
        <f t="shared" si="67"/>
        <v/>
      </c>
    </row>
    <row r="2102" spans="14:15">
      <c r="N2102" s="5" t="str">
        <f t="shared" si="66"/>
        <v/>
      </c>
      <c r="O2102" s="5" t="str">
        <f t="shared" si="67"/>
        <v/>
      </c>
    </row>
    <row r="2103" spans="14:15">
      <c r="N2103" s="5" t="str">
        <f t="shared" si="66"/>
        <v/>
      </c>
      <c r="O2103" s="5" t="str">
        <f t="shared" si="67"/>
        <v/>
      </c>
    </row>
    <row r="2104" spans="14:15">
      <c r="N2104" s="5" t="str">
        <f t="shared" si="66"/>
        <v/>
      </c>
      <c r="O2104" s="5" t="str">
        <f t="shared" si="67"/>
        <v/>
      </c>
    </row>
    <row r="2105" spans="14:15">
      <c r="N2105" s="5" t="str">
        <f t="shared" si="66"/>
        <v/>
      </c>
      <c r="O2105" s="5" t="str">
        <f t="shared" si="67"/>
        <v/>
      </c>
    </row>
    <row r="2106" spans="14:15">
      <c r="N2106" s="5" t="str">
        <f t="shared" si="66"/>
        <v/>
      </c>
      <c r="O2106" s="5" t="str">
        <f t="shared" si="67"/>
        <v/>
      </c>
    </row>
    <row r="2107" spans="14:15">
      <c r="N2107" s="5" t="str">
        <f t="shared" si="66"/>
        <v/>
      </c>
      <c r="O2107" s="5" t="str">
        <f t="shared" si="67"/>
        <v/>
      </c>
    </row>
    <row r="2108" spans="14:15">
      <c r="N2108" s="5" t="str">
        <f t="shared" si="66"/>
        <v/>
      </c>
      <c r="O2108" s="5" t="str">
        <f t="shared" si="67"/>
        <v/>
      </c>
    </row>
    <row r="2109" spans="14:15">
      <c r="N2109" s="5" t="str">
        <f t="shared" si="66"/>
        <v/>
      </c>
      <c r="O2109" s="5" t="str">
        <f t="shared" si="67"/>
        <v/>
      </c>
    </row>
    <row r="2110" spans="14:15">
      <c r="N2110" s="5" t="str">
        <f t="shared" si="66"/>
        <v/>
      </c>
      <c r="O2110" s="5" t="str">
        <f t="shared" si="67"/>
        <v/>
      </c>
    </row>
    <row r="2111" spans="14:15">
      <c r="N2111" s="5" t="str">
        <f t="shared" si="66"/>
        <v/>
      </c>
      <c r="O2111" s="5" t="str">
        <f t="shared" si="67"/>
        <v/>
      </c>
    </row>
    <row r="2112" spans="14:15">
      <c r="N2112" s="5" t="str">
        <f t="shared" si="66"/>
        <v/>
      </c>
      <c r="O2112" s="5" t="str">
        <f t="shared" si="67"/>
        <v/>
      </c>
    </row>
    <row r="2113" spans="14:15">
      <c r="N2113" s="5" t="str">
        <f t="shared" si="66"/>
        <v/>
      </c>
      <c r="O2113" s="5" t="str">
        <f t="shared" si="67"/>
        <v/>
      </c>
    </row>
    <row r="2114" spans="14:15">
      <c r="N2114" s="5" t="str">
        <f t="shared" si="66"/>
        <v/>
      </c>
      <c r="O2114" s="5" t="str">
        <f t="shared" si="67"/>
        <v/>
      </c>
    </row>
    <row r="2115" spans="14:15">
      <c r="N2115" s="5" t="str">
        <f t="shared" si="66"/>
        <v/>
      </c>
      <c r="O2115" s="5" t="str">
        <f t="shared" si="67"/>
        <v/>
      </c>
    </row>
    <row r="2116" spans="14:15">
      <c r="N2116" s="5" t="str">
        <f t="shared" si="66"/>
        <v/>
      </c>
      <c r="O2116" s="5" t="str">
        <f t="shared" si="67"/>
        <v/>
      </c>
    </row>
    <row r="2117" spans="14:15">
      <c r="N2117" s="5" t="str">
        <f t="shared" si="66"/>
        <v/>
      </c>
      <c r="O2117" s="5" t="str">
        <f t="shared" si="67"/>
        <v/>
      </c>
    </row>
    <row r="2118" spans="14:15">
      <c r="N2118" s="5" t="str">
        <f t="shared" si="66"/>
        <v/>
      </c>
      <c r="O2118" s="5" t="str">
        <f t="shared" si="67"/>
        <v/>
      </c>
    </row>
    <row r="2119" spans="14:15">
      <c r="N2119" s="5" t="str">
        <f t="shared" si="66"/>
        <v/>
      </c>
      <c r="O2119" s="5" t="str">
        <f t="shared" si="67"/>
        <v/>
      </c>
    </row>
    <row r="2120" spans="14:15">
      <c r="N2120" s="5" t="str">
        <f t="shared" si="66"/>
        <v/>
      </c>
      <c r="O2120" s="5" t="str">
        <f t="shared" si="67"/>
        <v/>
      </c>
    </row>
    <row r="2121" spans="14:15">
      <c r="N2121" s="5" t="str">
        <f t="shared" si="66"/>
        <v/>
      </c>
      <c r="O2121" s="5" t="str">
        <f t="shared" si="67"/>
        <v/>
      </c>
    </row>
    <row r="2122" spans="14:15">
      <c r="N2122" s="5" t="str">
        <f t="shared" si="66"/>
        <v/>
      </c>
      <c r="O2122" s="5" t="str">
        <f t="shared" si="67"/>
        <v/>
      </c>
    </row>
    <row r="2123" spans="14:15">
      <c r="N2123" s="5" t="str">
        <f t="shared" si="66"/>
        <v/>
      </c>
      <c r="O2123" s="5" t="str">
        <f t="shared" si="67"/>
        <v/>
      </c>
    </row>
    <row r="2124" spans="14:15">
      <c r="N2124" s="5" t="str">
        <f t="shared" si="66"/>
        <v/>
      </c>
      <c r="O2124" s="5" t="str">
        <f t="shared" si="67"/>
        <v/>
      </c>
    </row>
    <row r="2125" spans="14:15">
      <c r="N2125" s="5" t="str">
        <f t="shared" si="66"/>
        <v/>
      </c>
      <c r="O2125" s="5" t="str">
        <f t="shared" si="67"/>
        <v/>
      </c>
    </row>
    <row r="2126" spans="14:15">
      <c r="N2126" s="5" t="str">
        <f t="shared" si="66"/>
        <v/>
      </c>
      <c r="O2126" s="5" t="str">
        <f t="shared" si="67"/>
        <v/>
      </c>
    </row>
    <row r="2127" spans="14:15">
      <c r="N2127" s="5" t="str">
        <f t="shared" si="66"/>
        <v/>
      </c>
      <c r="O2127" s="5" t="str">
        <f t="shared" si="67"/>
        <v/>
      </c>
    </row>
    <row r="2128" spans="14:15">
      <c r="N2128" s="5" t="str">
        <f t="shared" si="66"/>
        <v/>
      </c>
      <c r="O2128" s="5" t="str">
        <f t="shared" si="67"/>
        <v/>
      </c>
    </row>
    <row r="2129" spans="14:15">
      <c r="N2129" s="5" t="str">
        <f t="shared" si="66"/>
        <v/>
      </c>
      <c r="O2129" s="5" t="str">
        <f t="shared" si="67"/>
        <v/>
      </c>
    </row>
    <row r="2130" spans="14:15">
      <c r="N2130" s="5" t="str">
        <f t="shared" si="66"/>
        <v/>
      </c>
      <c r="O2130" s="5" t="str">
        <f t="shared" si="67"/>
        <v/>
      </c>
    </row>
    <row r="2131" spans="14:15">
      <c r="N2131" s="5" t="str">
        <f t="shared" si="66"/>
        <v/>
      </c>
      <c r="O2131" s="5" t="str">
        <f t="shared" si="67"/>
        <v/>
      </c>
    </row>
    <row r="2132" spans="14:15">
      <c r="N2132" s="5" t="str">
        <f t="shared" si="66"/>
        <v/>
      </c>
      <c r="O2132" s="5" t="str">
        <f t="shared" si="67"/>
        <v/>
      </c>
    </row>
    <row r="2133" spans="14:15">
      <c r="N2133" s="5" t="str">
        <f t="shared" si="66"/>
        <v/>
      </c>
      <c r="O2133" s="5" t="str">
        <f t="shared" si="67"/>
        <v/>
      </c>
    </row>
    <row r="2134" spans="14:15">
      <c r="N2134" s="5" t="str">
        <f t="shared" ref="N2134:N2197" si="68">IF(SUM(B2134,D2134,F2134,H2134,J2134,L2134)&gt;0,SUM(B2134,D2134,F2134,H2134,J2134,L2134),TRIM(" ") )</f>
        <v/>
      </c>
      <c r="O2134" s="5" t="str">
        <f t="shared" ref="O2134:O2197" si="69">IF(SUM(C2134,E2134,G2134,I2134,K2134,M2134)&gt;0,SUM(C2134,E2134,G2134,I2134,K2134,M2134),TRIM(" ") )</f>
        <v/>
      </c>
    </row>
    <row r="2135" spans="14:15">
      <c r="N2135" s="5" t="str">
        <f t="shared" si="68"/>
        <v/>
      </c>
      <c r="O2135" s="5" t="str">
        <f t="shared" si="69"/>
        <v/>
      </c>
    </row>
    <row r="2136" spans="14:15">
      <c r="N2136" s="5" t="str">
        <f t="shared" si="68"/>
        <v/>
      </c>
      <c r="O2136" s="5" t="str">
        <f t="shared" si="69"/>
        <v/>
      </c>
    </row>
    <row r="2137" spans="14:15">
      <c r="N2137" s="5" t="str">
        <f t="shared" si="68"/>
        <v/>
      </c>
      <c r="O2137" s="5" t="str">
        <f t="shared" si="69"/>
        <v/>
      </c>
    </row>
    <row r="2138" spans="14:15">
      <c r="N2138" s="5" t="str">
        <f t="shared" si="68"/>
        <v/>
      </c>
      <c r="O2138" s="5" t="str">
        <f t="shared" si="69"/>
        <v/>
      </c>
    </row>
    <row r="2139" spans="14:15">
      <c r="N2139" s="5" t="str">
        <f t="shared" si="68"/>
        <v/>
      </c>
      <c r="O2139" s="5" t="str">
        <f t="shared" si="69"/>
        <v/>
      </c>
    </row>
    <row r="2140" spans="14:15">
      <c r="N2140" s="5" t="str">
        <f t="shared" si="68"/>
        <v/>
      </c>
      <c r="O2140" s="5" t="str">
        <f t="shared" si="69"/>
        <v/>
      </c>
    </row>
    <row r="2141" spans="14:15">
      <c r="N2141" s="5" t="str">
        <f t="shared" si="68"/>
        <v/>
      </c>
      <c r="O2141" s="5" t="str">
        <f t="shared" si="69"/>
        <v/>
      </c>
    </row>
    <row r="2142" spans="14:15">
      <c r="N2142" s="5" t="str">
        <f t="shared" si="68"/>
        <v/>
      </c>
      <c r="O2142" s="5" t="str">
        <f t="shared" si="69"/>
        <v/>
      </c>
    </row>
    <row r="2143" spans="14:15">
      <c r="N2143" s="5" t="str">
        <f t="shared" si="68"/>
        <v/>
      </c>
      <c r="O2143" s="5" t="str">
        <f t="shared" si="69"/>
        <v/>
      </c>
    </row>
    <row r="2144" spans="14:15">
      <c r="N2144" s="5" t="str">
        <f t="shared" si="68"/>
        <v/>
      </c>
      <c r="O2144" s="5" t="str">
        <f t="shared" si="69"/>
        <v/>
      </c>
    </row>
    <row r="2145" spans="14:15">
      <c r="N2145" s="5" t="str">
        <f t="shared" si="68"/>
        <v/>
      </c>
      <c r="O2145" s="5" t="str">
        <f t="shared" si="69"/>
        <v/>
      </c>
    </row>
    <row r="2146" spans="14:15">
      <c r="N2146" s="5" t="str">
        <f t="shared" si="68"/>
        <v/>
      </c>
      <c r="O2146" s="5" t="str">
        <f t="shared" si="69"/>
        <v/>
      </c>
    </row>
    <row r="2147" spans="14:15">
      <c r="N2147" s="5" t="str">
        <f t="shared" si="68"/>
        <v/>
      </c>
      <c r="O2147" s="5" t="str">
        <f t="shared" si="69"/>
        <v/>
      </c>
    </row>
    <row r="2148" spans="14:15">
      <c r="N2148" s="5" t="str">
        <f t="shared" si="68"/>
        <v/>
      </c>
      <c r="O2148" s="5" t="str">
        <f t="shared" si="69"/>
        <v/>
      </c>
    </row>
    <row r="2149" spans="14:15">
      <c r="N2149" s="5" t="str">
        <f t="shared" si="68"/>
        <v/>
      </c>
      <c r="O2149" s="5" t="str">
        <f t="shared" si="69"/>
        <v/>
      </c>
    </row>
    <row r="2150" spans="14:15">
      <c r="N2150" s="5" t="str">
        <f t="shared" si="68"/>
        <v/>
      </c>
      <c r="O2150" s="5" t="str">
        <f t="shared" si="69"/>
        <v/>
      </c>
    </row>
    <row r="2151" spans="14:15">
      <c r="N2151" s="5" t="str">
        <f t="shared" si="68"/>
        <v/>
      </c>
      <c r="O2151" s="5" t="str">
        <f t="shared" si="69"/>
        <v/>
      </c>
    </row>
    <row r="2152" spans="14:15">
      <c r="N2152" s="5" t="str">
        <f t="shared" si="68"/>
        <v/>
      </c>
      <c r="O2152" s="5" t="str">
        <f t="shared" si="69"/>
        <v/>
      </c>
    </row>
    <row r="2153" spans="14:15">
      <c r="N2153" s="5" t="str">
        <f t="shared" si="68"/>
        <v/>
      </c>
      <c r="O2153" s="5" t="str">
        <f t="shared" si="69"/>
        <v/>
      </c>
    </row>
    <row r="2154" spans="14:15">
      <c r="N2154" s="5" t="str">
        <f t="shared" si="68"/>
        <v/>
      </c>
      <c r="O2154" s="5" t="str">
        <f t="shared" si="69"/>
        <v/>
      </c>
    </row>
    <row r="2155" spans="14:15">
      <c r="N2155" s="5" t="str">
        <f t="shared" si="68"/>
        <v/>
      </c>
      <c r="O2155" s="5" t="str">
        <f t="shared" si="69"/>
        <v/>
      </c>
    </row>
    <row r="2156" spans="14:15">
      <c r="N2156" s="5" t="str">
        <f t="shared" si="68"/>
        <v/>
      </c>
      <c r="O2156" s="5" t="str">
        <f t="shared" si="69"/>
        <v/>
      </c>
    </row>
    <row r="2157" spans="14:15">
      <c r="N2157" s="5" t="str">
        <f t="shared" si="68"/>
        <v/>
      </c>
      <c r="O2157" s="5" t="str">
        <f t="shared" si="69"/>
        <v/>
      </c>
    </row>
    <row r="2158" spans="14:15">
      <c r="N2158" s="5" t="str">
        <f t="shared" si="68"/>
        <v/>
      </c>
      <c r="O2158" s="5" t="str">
        <f t="shared" si="69"/>
        <v/>
      </c>
    </row>
    <row r="2159" spans="14:15">
      <c r="N2159" s="5" t="str">
        <f t="shared" si="68"/>
        <v/>
      </c>
      <c r="O2159" s="5" t="str">
        <f t="shared" si="69"/>
        <v/>
      </c>
    </row>
    <row r="2160" spans="14:15">
      <c r="N2160" s="5" t="str">
        <f t="shared" si="68"/>
        <v/>
      </c>
      <c r="O2160" s="5" t="str">
        <f t="shared" si="69"/>
        <v/>
      </c>
    </row>
    <row r="2161" spans="14:15">
      <c r="N2161" s="5" t="str">
        <f t="shared" si="68"/>
        <v/>
      </c>
      <c r="O2161" s="5" t="str">
        <f t="shared" si="69"/>
        <v/>
      </c>
    </row>
    <row r="2162" spans="14:15">
      <c r="N2162" s="5" t="str">
        <f t="shared" si="68"/>
        <v/>
      </c>
      <c r="O2162" s="5" t="str">
        <f t="shared" si="69"/>
        <v/>
      </c>
    </row>
    <row r="2163" spans="14:15">
      <c r="N2163" s="5" t="str">
        <f t="shared" si="68"/>
        <v/>
      </c>
      <c r="O2163" s="5" t="str">
        <f t="shared" si="69"/>
        <v/>
      </c>
    </row>
    <row r="2164" spans="14:15">
      <c r="N2164" s="5" t="str">
        <f t="shared" si="68"/>
        <v/>
      </c>
      <c r="O2164" s="5" t="str">
        <f t="shared" si="69"/>
        <v/>
      </c>
    </row>
    <row r="2165" spans="14:15">
      <c r="N2165" s="5" t="str">
        <f t="shared" si="68"/>
        <v/>
      </c>
      <c r="O2165" s="5" t="str">
        <f t="shared" si="69"/>
        <v/>
      </c>
    </row>
    <row r="2166" spans="14:15">
      <c r="N2166" s="5" t="str">
        <f t="shared" si="68"/>
        <v/>
      </c>
      <c r="O2166" s="5" t="str">
        <f t="shared" si="69"/>
        <v/>
      </c>
    </row>
    <row r="2167" spans="14:15">
      <c r="N2167" s="5" t="str">
        <f t="shared" si="68"/>
        <v/>
      </c>
      <c r="O2167" s="5" t="str">
        <f t="shared" si="69"/>
        <v/>
      </c>
    </row>
    <row r="2168" spans="14:15">
      <c r="N2168" s="5" t="str">
        <f t="shared" si="68"/>
        <v/>
      </c>
      <c r="O2168" s="5" t="str">
        <f t="shared" si="69"/>
        <v/>
      </c>
    </row>
    <row r="2169" spans="14:15">
      <c r="N2169" s="5" t="str">
        <f t="shared" si="68"/>
        <v/>
      </c>
      <c r="O2169" s="5" t="str">
        <f t="shared" si="69"/>
        <v/>
      </c>
    </row>
    <row r="2170" spans="14:15">
      <c r="N2170" s="5" t="str">
        <f t="shared" si="68"/>
        <v/>
      </c>
      <c r="O2170" s="5" t="str">
        <f t="shared" si="69"/>
        <v/>
      </c>
    </row>
    <row r="2171" spans="14:15">
      <c r="N2171" s="5" t="str">
        <f t="shared" si="68"/>
        <v/>
      </c>
      <c r="O2171" s="5" t="str">
        <f t="shared" si="69"/>
        <v/>
      </c>
    </row>
    <row r="2172" spans="14:15">
      <c r="N2172" s="5" t="str">
        <f t="shared" si="68"/>
        <v/>
      </c>
      <c r="O2172" s="5" t="str">
        <f t="shared" si="69"/>
        <v/>
      </c>
    </row>
    <row r="2173" spans="14:15">
      <c r="N2173" s="5" t="str">
        <f t="shared" si="68"/>
        <v/>
      </c>
      <c r="O2173" s="5" t="str">
        <f t="shared" si="69"/>
        <v/>
      </c>
    </row>
    <row r="2174" spans="14:15">
      <c r="N2174" s="5" t="str">
        <f t="shared" si="68"/>
        <v/>
      </c>
      <c r="O2174" s="5" t="str">
        <f t="shared" si="69"/>
        <v/>
      </c>
    </row>
    <row r="2175" spans="14:15">
      <c r="N2175" s="5" t="str">
        <f t="shared" si="68"/>
        <v/>
      </c>
      <c r="O2175" s="5" t="str">
        <f t="shared" si="69"/>
        <v/>
      </c>
    </row>
    <row r="2176" spans="14:15">
      <c r="N2176" s="5" t="str">
        <f t="shared" si="68"/>
        <v/>
      </c>
      <c r="O2176" s="5" t="str">
        <f t="shared" si="69"/>
        <v/>
      </c>
    </row>
    <row r="2177" spans="14:15">
      <c r="N2177" s="5" t="str">
        <f t="shared" si="68"/>
        <v/>
      </c>
      <c r="O2177" s="5" t="str">
        <f t="shared" si="69"/>
        <v/>
      </c>
    </row>
    <row r="2178" spans="14:15">
      <c r="N2178" s="5" t="str">
        <f t="shared" si="68"/>
        <v/>
      </c>
      <c r="O2178" s="5" t="str">
        <f t="shared" si="69"/>
        <v/>
      </c>
    </row>
    <row r="2179" spans="14:15">
      <c r="N2179" s="5" t="str">
        <f t="shared" si="68"/>
        <v/>
      </c>
      <c r="O2179" s="5" t="str">
        <f t="shared" si="69"/>
        <v/>
      </c>
    </row>
    <row r="2180" spans="14:15">
      <c r="N2180" s="5" t="str">
        <f t="shared" si="68"/>
        <v/>
      </c>
      <c r="O2180" s="5" t="str">
        <f t="shared" si="69"/>
        <v/>
      </c>
    </row>
    <row r="2181" spans="14:15">
      <c r="N2181" s="5" t="str">
        <f t="shared" si="68"/>
        <v/>
      </c>
      <c r="O2181" s="5" t="str">
        <f t="shared" si="69"/>
        <v/>
      </c>
    </row>
    <row r="2182" spans="14:15">
      <c r="N2182" s="5" t="str">
        <f t="shared" si="68"/>
        <v/>
      </c>
      <c r="O2182" s="5" t="str">
        <f t="shared" si="69"/>
        <v/>
      </c>
    </row>
    <row r="2183" spans="14:15">
      <c r="N2183" s="5" t="str">
        <f t="shared" si="68"/>
        <v/>
      </c>
      <c r="O2183" s="5" t="str">
        <f t="shared" si="69"/>
        <v/>
      </c>
    </row>
    <row r="2184" spans="14:15">
      <c r="N2184" s="5" t="str">
        <f t="shared" si="68"/>
        <v/>
      </c>
      <c r="O2184" s="5" t="str">
        <f t="shared" si="69"/>
        <v/>
      </c>
    </row>
    <row r="2185" spans="14:15">
      <c r="N2185" s="5" t="str">
        <f t="shared" si="68"/>
        <v/>
      </c>
      <c r="O2185" s="5" t="str">
        <f t="shared" si="69"/>
        <v/>
      </c>
    </row>
    <row r="2186" spans="14:15">
      <c r="N2186" s="5" t="str">
        <f t="shared" si="68"/>
        <v/>
      </c>
      <c r="O2186" s="5" t="str">
        <f t="shared" si="69"/>
        <v/>
      </c>
    </row>
    <row r="2187" spans="14:15">
      <c r="N2187" s="5" t="str">
        <f t="shared" si="68"/>
        <v/>
      </c>
      <c r="O2187" s="5" t="str">
        <f t="shared" si="69"/>
        <v/>
      </c>
    </row>
    <row r="2188" spans="14:15">
      <c r="N2188" s="5" t="str">
        <f t="shared" si="68"/>
        <v/>
      </c>
      <c r="O2188" s="5" t="str">
        <f t="shared" si="69"/>
        <v/>
      </c>
    </row>
    <row r="2189" spans="14:15">
      <c r="N2189" s="5" t="str">
        <f t="shared" si="68"/>
        <v/>
      </c>
      <c r="O2189" s="5" t="str">
        <f t="shared" si="69"/>
        <v/>
      </c>
    </row>
    <row r="2190" spans="14:15">
      <c r="N2190" s="5" t="str">
        <f t="shared" si="68"/>
        <v/>
      </c>
      <c r="O2190" s="5" t="str">
        <f t="shared" si="69"/>
        <v/>
      </c>
    </row>
    <row r="2191" spans="14:15">
      <c r="N2191" s="5" t="str">
        <f t="shared" si="68"/>
        <v/>
      </c>
      <c r="O2191" s="5" t="str">
        <f t="shared" si="69"/>
        <v/>
      </c>
    </row>
    <row r="2192" spans="14:15">
      <c r="N2192" s="5" t="str">
        <f t="shared" si="68"/>
        <v/>
      </c>
      <c r="O2192" s="5" t="str">
        <f t="shared" si="69"/>
        <v/>
      </c>
    </row>
    <row r="2193" spans="14:15">
      <c r="N2193" s="5" t="str">
        <f t="shared" si="68"/>
        <v/>
      </c>
      <c r="O2193" s="5" t="str">
        <f t="shared" si="69"/>
        <v/>
      </c>
    </row>
    <row r="2194" spans="14:15">
      <c r="N2194" s="5" t="str">
        <f t="shared" si="68"/>
        <v/>
      </c>
      <c r="O2194" s="5" t="str">
        <f t="shared" si="69"/>
        <v/>
      </c>
    </row>
    <row r="2195" spans="14:15">
      <c r="N2195" s="5" t="str">
        <f t="shared" si="68"/>
        <v/>
      </c>
      <c r="O2195" s="5" t="str">
        <f t="shared" si="69"/>
        <v/>
      </c>
    </row>
    <row r="2196" spans="14:15">
      <c r="N2196" s="5" t="str">
        <f t="shared" si="68"/>
        <v/>
      </c>
      <c r="O2196" s="5" t="str">
        <f t="shared" si="69"/>
        <v/>
      </c>
    </row>
    <row r="2197" spans="14:15">
      <c r="N2197" s="5" t="str">
        <f t="shared" si="68"/>
        <v/>
      </c>
      <c r="O2197" s="5" t="str">
        <f t="shared" si="69"/>
        <v/>
      </c>
    </row>
    <row r="2198" spans="14:15">
      <c r="N2198" s="5" t="str">
        <f t="shared" ref="N2198:N2261" si="70">IF(SUM(B2198,D2198,F2198,H2198,J2198,L2198)&gt;0,SUM(B2198,D2198,F2198,H2198,J2198,L2198),TRIM(" ") )</f>
        <v/>
      </c>
      <c r="O2198" s="5" t="str">
        <f t="shared" ref="O2198:O2261" si="71">IF(SUM(C2198,E2198,G2198,I2198,K2198,M2198)&gt;0,SUM(C2198,E2198,G2198,I2198,K2198,M2198),TRIM(" ") )</f>
        <v/>
      </c>
    </row>
    <row r="2199" spans="14:15">
      <c r="N2199" s="5" t="str">
        <f t="shared" si="70"/>
        <v/>
      </c>
      <c r="O2199" s="5" t="str">
        <f t="shared" si="71"/>
        <v/>
      </c>
    </row>
    <row r="2200" spans="14:15">
      <c r="N2200" s="5" t="str">
        <f t="shared" si="70"/>
        <v/>
      </c>
      <c r="O2200" s="5" t="str">
        <f t="shared" si="71"/>
        <v/>
      </c>
    </row>
    <row r="2201" spans="14:15">
      <c r="N2201" s="5" t="str">
        <f t="shared" si="70"/>
        <v/>
      </c>
      <c r="O2201" s="5" t="str">
        <f t="shared" si="71"/>
        <v/>
      </c>
    </row>
    <row r="2202" spans="14:15">
      <c r="N2202" s="5" t="str">
        <f t="shared" si="70"/>
        <v/>
      </c>
      <c r="O2202" s="5" t="str">
        <f t="shared" si="71"/>
        <v/>
      </c>
    </row>
    <row r="2203" spans="14:15">
      <c r="N2203" s="5" t="str">
        <f t="shared" si="70"/>
        <v/>
      </c>
      <c r="O2203" s="5" t="str">
        <f t="shared" si="71"/>
        <v/>
      </c>
    </row>
    <row r="2204" spans="14:15">
      <c r="N2204" s="5" t="str">
        <f t="shared" si="70"/>
        <v/>
      </c>
      <c r="O2204" s="5" t="str">
        <f t="shared" si="71"/>
        <v/>
      </c>
    </row>
    <row r="2205" spans="14:15">
      <c r="N2205" s="5" t="str">
        <f t="shared" si="70"/>
        <v/>
      </c>
      <c r="O2205" s="5" t="str">
        <f t="shared" si="71"/>
        <v/>
      </c>
    </row>
    <row r="2206" spans="14:15">
      <c r="N2206" s="5" t="str">
        <f t="shared" si="70"/>
        <v/>
      </c>
      <c r="O2206" s="5" t="str">
        <f t="shared" si="71"/>
        <v/>
      </c>
    </row>
    <row r="2207" spans="14:15">
      <c r="N2207" s="5" t="str">
        <f t="shared" si="70"/>
        <v/>
      </c>
      <c r="O2207" s="5" t="str">
        <f t="shared" si="71"/>
        <v/>
      </c>
    </row>
    <row r="2208" spans="14:15">
      <c r="N2208" s="5" t="str">
        <f t="shared" si="70"/>
        <v/>
      </c>
      <c r="O2208" s="5" t="str">
        <f t="shared" si="71"/>
        <v/>
      </c>
    </row>
    <row r="2209" spans="14:15">
      <c r="N2209" s="5" t="str">
        <f t="shared" si="70"/>
        <v/>
      </c>
      <c r="O2209" s="5" t="str">
        <f t="shared" si="71"/>
        <v/>
      </c>
    </row>
    <row r="2210" spans="14:15">
      <c r="N2210" s="5" t="str">
        <f t="shared" si="70"/>
        <v/>
      </c>
      <c r="O2210" s="5" t="str">
        <f t="shared" si="71"/>
        <v/>
      </c>
    </row>
    <row r="2211" spans="14:15">
      <c r="N2211" s="5" t="str">
        <f t="shared" si="70"/>
        <v/>
      </c>
      <c r="O2211" s="5" t="str">
        <f t="shared" si="71"/>
        <v/>
      </c>
    </row>
    <row r="2212" spans="14:15">
      <c r="N2212" s="5" t="str">
        <f t="shared" si="70"/>
        <v/>
      </c>
      <c r="O2212" s="5" t="str">
        <f t="shared" si="71"/>
        <v/>
      </c>
    </row>
    <row r="2213" spans="14:15">
      <c r="N2213" s="5" t="str">
        <f t="shared" si="70"/>
        <v/>
      </c>
      <c r="O2213" s="5" t="str">
        <f t="shared" si="71"/>
        <v/>
      </c>
    </row>
    <row r="2214" spans="14:15">
      <c r="N2214" s="5" t="str">
        <f t="shared" si="70"/>
        <v/>
      </c>
      <c r="O2214" s="5" t="str">
        <f t="shared" si="71"/>
        <v/>
      </c>
    </row>
    <row r="2215" spans="14:15">
      <c r="N2215" s="5" t="str">
        <f t="shared" si="70"/>
        <v/>
      </c>
      <c r="O2215" s="5" t="str">
        <f t="shared" si="71"/>
        <v/>
      </c>
    </row>
    <row r="2216" spans="14:15">
      <c r="N2216" s="5" t="str">
        <f t="shared" si="70"/>
        <v/>
      </c>
      <c r="O2216" s="5" t="str">
        <f t="shared" si="71"/>
        <v/>
      </c>
    </row>
    <row r="2217" spans="14:15">
      <c r="N2217" s="5" t="str">
        <f t="shared" si="70"/>
        <v/>
      </c>
      <c r="O2217" s="5" t="str">
        <f t="shared" si="71"/>
        <v/>
      </c>
    </row>
    <row r="2218" spans="14:15">
      <c r="N2218" s="5" t="str">
        <f t="shared" si="70"/>
        <v/>
      </c>
      <c r="O2218" s="5" t="str">
        <f t="shared" si="71"/>
        <v/>
      </c>
    </row>
    <row r="2219" spans="14:15">
      <c r="N2219" s="5" t="str">
        <f t="shared" si="70"/>
        <v/>
      </c>
      <c r="O2219" s="5" t="str">
        <f t="shared" si="71"/>
        <v/>
      </c>
    </row>
    <row r="2220" spans="14:15">
      <c r="N2220" s="5" t="str">
        <f t="shared" si="70"/>
        <v/>
      </c>
      <c r="O2220" s="5" t="str">
        <f t="shared" si="71"/>
        <v/>
      </c>
    </row>
    <row r="2221" spans="14:15">
      <c r="N2221" s="5" t="str">
        <f t="shared" si="70"/>
        <v/>
      </c>
      <c r="O2221" s="5" t="str">
        <f t="shared" si="71"/>
        <v/>
      </c>
    </row>
    <row r="2222" spans="14:15">
      <c r="N2222" s="5" t="str">
        <f t="shared" si="70"/>
        <v/>
      </c>
      <c r="O2222" s="5" t="str">
        <f t="shared" si="71"/>
        <v/>
      </c>
    </row>
    <row r="2223" spans="14:15">
      <c r="N2223" s="5" t="str">
        <f t="shared" si="70"/>
        <v/>
      </c>
      <c r="O2223" s="5" t="str">
        <f t="shared" si="71"/>
        <v/>
      </c>
    </row>
    <row r="2224" spans="14:15">
      <c r="N2224" s="5" t="str">
        <f t="shared" si="70"/>
        <v/>
      </c>
      <c r="O2224" s="5" t="str">
        <f t="shared" si="71"/>
        <v/>
      </c>
    </row>
    <row r="2225" spans="14:15">
      <c r="N2225" s="5" t="str">
        <f t="shared" si="70"/>
        <v/>
      </c>
      <c r="O2225" s="5" t="str">
        <f t="shared" si="71"/>
        <v/>
      </c>
    </row>
    <row r="2226" spans="14:15">
      <c r="N2226" s="5" t="str">
        <f t="shared" si="70"/>
        <v/>
      </c>
      <c r="O2226" s="5" t="str">
        <f t="shared" si="71"/>
        <v/>
      </c>
    </row>
    <row r="2227" spans="14:15">
      <c r="N2227" s="5" t="str">
        <f t="shared" si="70"/>
        <v/>
      </c>
      <c r="O2227" s="5" t="str">
        <f t="shared" si="71"/>
        <v/>
      </c>
    </row>
    <row r="2228" spans="14:15">
      <c r="N2228" s="5" t="str">
        <f t="shared" si="70"/>
        <v/>
      </c>
      <c r="O2228" s="5" t="str">
        <f t="shared" si="71"/>
        <v/>
      </c>
    </row>
    <row r="2229" spans="14:15">
      <c r="N2229" s="5" t="str">
        <f t="shared" si="70"/>
        <v/>
      </c>
      <c r="O2229" s="5" t="str">
        <f t="shared" si="71"/>
        <v/>
      </c>
    </row>
    <row r="2230" spans="14:15">
      <c r="N2230" s="5" t="str">
        <f t="shared" si="70"/>
        <v/>
      </c>
      <c r="O2230" s="5" t="str">
        <f t="shared" si="71"/>
        <v/>
      </c>
    </row>
    <row r="2231" spans="14:15">
      <c r="N2231" s="5" t="str">
        <f t="shared" si="70"/>
        <v/>
      </c>
      <c r="O2231" s="5" t="str">
        <f t="shared" si="71"/>
        <v/>
      </c>
    </row>
    <row r="2232" spans="14:15">
      <c r="N2232" s="5" t="str">
        <f t="shared" si="70"/>
        <v/>
      </c>
      <c r="O2232" s="5" t="str">
        <f t="shared" si="71"/>
        <v/>
      </c>
    </row>
    <row r="2233" spans="14:15">
      <c r="N2233" s="5" t="str">
        <f t="shared" si="70"/>
        <v/>
      </c>
      <c r="O2233" s="5" t="str">
        <f t="shared" si="71"/>
        <v/>
      </c>
    </row>
    <row r="2234" spans="14:15">
      <c r="N2234" s="5" t="str">
        <f t="shared" si="70"/>
        <v/>
      </c>
      <c r="O2234" s="5" t="str">
        <f t="shared" si="71"/>
        <v/>
      </c>
    </row>
    <row r="2235" spans="14:15">
      <c r="N2235" s="5" t="str">
        <f t="shared" si="70"/>
        <v/>
      </c>
      <c r="O2235" s="5" t="str">
        <f t="shared" si="71"/>
        <v/>
      </c>
    </row>
    <row r="2236" spans="14:15">
      <c r="N2236" s="5" t="str">
        <f t="shared" si="70"/>
        <v/>
      </c>
      <c r="O2236" s="5" t="str">
        <f t="shared" si="71"/>
        <v/>
      </c>
    </row>
    <row r="2237" spans="14:15">
      <c r="N2237" s="5" t="str">
        <f t="shared" si="70"/>
        <v/>
      </c>
      <c r="O2237" s="5" t="str">
        <f t="shared" si="71"/>
        <v/>
      </c>
    </row>
    <row r="2238" spans="14:15">
      <c r="N2238" s="5" t="str">
        <f t="shared" si="70"/>
        <v/>
      </c>
      <c r="O2238" s="5" t="str">
        <f t="shared" si="71"/>
        <v/>
      </c>
    </row>
    <row r="2239" spans="14:15">
      <c r="N2239" s="5" t="str">
        <f t="shared" si="70"/>
        <v/>
      </c>
      <c r="O2239" s="5" t="str">
        <f t="shared" si="71"/>
        <v/>
      </c>
    </row>
    <row r="2240" spans="14:15">
      <c r="N2240" s="5" t="str">
        <f t="shared" si="70"/>
        <v/>
      </c>
      <c r="O2240" s="5" t="str">
        <f t="shared" si="71"/>
        <v/>
      </c>
    </row>
    <row r="2241" spans="14:15">
      <c r="N2241" s="5" t="str">
        <f t="shared" si="70"/>
        <v/>
      </c>
      <c r="O2241" s="5" t="str">
        <f t="shared" si="71"/>
        <v/>
      </c>
    </row>
    <row r="2242" spans="14:15">
      <c r="N2242" s="5" t="str">
        <f t="shared" si="70"/>
        <v/>
      </c>
      <c r="O2242" s="5" t="str">
        <f t="shared" si="71"/>
        <v/>
      </c>
    </row>
    <row r="2243" spans="14:15">
      <c r="N2243" s="5" t="str">
        <f t="shared" si="70"/>
        <v/>
      </c>
      <c r="O2243" s="5" t="str">
        <f t="shared" si="71"/>
        <v/>
      </c>
    </row>
    <row r="2244" spans="14:15">
      <c r="N2244" s="5" t="str">
        <f t="shared" si="70"/>
        <v/>
      </c>
      <c r="O2244" s="5" t="str">
        <f t="shared" si="71"/>
        <v/>
      </c>
    </row>
    <row r="2245" spans="14:15">
      <c r="N2245" s="5" t="str">
        <f t="shared" si="70"/>
        <v/>
      </c>
      <c r="O2245" s="5" t="str">
        <f t="shared" si="71"/>
        <v/>
      </c>
    </row>
    <row r="2246" spans="14:15">
      <c r="N2246" s="5" t="str">
        <f t="shared" si="70"/>
        <v/>
      </c>
      <c r="O2246" s="5" t="str">
        <f t="shared" si="71"/>
        <v/>
      </c>
    </row>
    <row r="2247" spans="14:15">
      <c r="N2247" s="5" t="str">
        <f t="shared" si="70"/>
        <v/>
      </c>
      <c r="O2247" s="5" t="str">
        <f t="shared" si="71"/>
        <v/>
      </c>
    </row>
    <row r="2248" spans="14:15">
      <c r="N2248" s="5" t="str">
        <f t="shared" si="70"/>
        <v/>
      </c>
      <c r="O2248" s="5" t="str">
        <f t="shared" si="71"/>
        <v/>
      </c>
    </row>
    <row r="2249" spans="14:15">
      <c r="N2249" s="5" t="str">
        <f t="shared" si="70"/>
        <v/>
      </c>
      <c r="O2249" s="5" t="str">
        <f t="shared" si="71"/>
        <v/>
      </c>
    </row>
    <row r="2250" spans="14:15">
      <c r="N2250" s="5" t="str">
        <f t="shared" si="70"/>
        <v/>
      </c>
      <c r="O2250" s="5" t="str">
        <f t="shared" si="71"/>
        <v/>
      </c>
    </row>
    <row r="2251" spans="14:15">
      <c r="N2251" s="5" t="str">
        <f t="shared" si="70"/>
        <v/>
      </c>
      <c r="O2251" s="5" t="str">
        <f t="shared" si="71"/>
        <v/>
      </c>
    </row>
    <row r="2252" spans="14:15">
      <c r="N2252" s="5" t="str">
        <f t="shared" si="70"/>
        <v/>
      </c>
      <c r="O2252" s="5" t="str">
        <f t="shared" si="71"/>
        <v/>
      </c>
    </row>
    <row r="2253" spans="14:15">
      <c r="N2253" s="5" t="str">
        <f t="shared" si="70"/>
        <v/>
      </c>
      <c r="O2253" s="5" t="str">
        <f t="shared" si="71"/>
        <v/>
      </c>
    </row>
    <row r="2254" spans="14:15">
      <c r="N2254" s="5" t="str">
        <f t="shared" si="70"/>
        <v/>
      </c>
      <c r="O2254" s="5" t="str">
        <f t="shared" si="71"/>
        <v/>
      </c>
    </row>
    <row r="2255" spans="14:15">
      <c r="N2255" s="5" t="str">
        <f t="shared" si="70"/>
        <v/>
      </c>
      <c r="O2255" s="5" t="str">
        <f t="shared" si="71"/>
        <v/>
      </c>
    </row>
    <row r="2256" spans="14:15">
      <c r="N2256" s="5" t="str">
        <f t="shared" si="70"/>
        <v/>
      </c>
      <c r="O2256" s="5" t="str">
        <f t="shared" si="71"/>
        <v/>
      </c>
    </row>
    <row r="2257" spans="14:15">
      <c r="N2257" s="5" t="str">
        <f t="shared" si="70"/>
        <v/>
      </c>
      <c r="O2257" s="5" t="str">
        <f t="shared" si="71"/>
        <v/>
      </c>
    </row>
    <row r="2258" spans="14:15">
      <c r="N2258" s="5" t="str">
        <f t="shared" si="70"/>
        <v/>
      </c>
      <c r="O2258" s="5" t="str">
        <f t="shared" si="71"/>
        <v/>
      </c>
    </row>
    <row r="2259" spans="14:15">
      <c r="N2259" s="5" t="str">
        <f t="shared" si="70"/>
        <v/>
      </c>
      <c r="O2259" s="5" t="str">
        <f t="shared" si="71"/>
        <v/>
      </c>
    </row>
    <row r="2260" spans="14:15">
      <c r="N2260" s="5" t="str">
        <f t="shared" si="70"/>
        <v/>
      </c>
      <c r="O2260" s="5" t="str">
        <f t="shared" si="71"/>
        <v/>
      </c>
    </row>
    <row r="2261" spans="14:15">
      <c r="N2261" s="5" t="str">
        <f t="shared" si="70"/>
        <v/>
      </c>
      <c r="O2261" s="5" t="str">
        <f t="shared" si="71"/>
        <v/>
      </c>
    </row>
    <row r="2262" spans="14:15">
      <c r="N2262" s="5" t="str">
        <f t="shared" ref="N2262:N2325" si="72">IF(SUM(B2262,D2262,F2262,H2262,J2262,L2262)&gt;0,SUM(B2262,D2262,F2262,H2262,J2262,L2262),TRIM(" ") )</f>
        <v/>
      </c>
      <c r="O2262" s="5" t="str">
        <f t="shared" ref="O2262:O2325" si="73">IF(SUM(C2262,E2262,G2262,I2262,K2262,M2262)&gt;0,SUM(C2262,E2262,G2262,I2262,K2262,M2262),TRIM(" ") )</f>
        <v/>
      </c>
    </row>
    <row r="2263" spans="14:15">
      <c r="N2263" s="5" t="str">
        <f t="shared" si="72"/>
        <v/>
      </c>
      <c r="O2263" s="5" t="str">
        <f t="shared" si="73"/>
        <v/>
      </c>
    </row>
    <row r="2264" spans="14:15">
      <c r="N2264" s="5" t="str">
        <f t="shared" si="72"/>
        <v/>
      </c>
      <c r="O2264" s="5" t="str">
        <f t="shared" si="73"/>
        <v/>
      </c>
    </row>
    <row r="2265" spans="14:15">
      <c r="N2265" s="5" t="str">
        <f t="shared" si="72"/>
        <v/>
      </c>
      <c r="O2265" s="5" t="str">
        <f t="shared" si="73"/>
        <v/>
      </c>
    </row>
    <row r="2266" spans="14:15">
      <c r="N2266" s="5" t="str">
        <f t="shared" si="72"/>
        <v/>
      </c>
      <c r="O2266" s="5" t="str">
        <f t="shared" si="73"/>
        <v/>
      </c>
    </row>
    <row r="2267" spans="14:15">
      <c r="N2267" s="5" t="str">
        <f t="shared" si="72"/>
        <v/>
      </c>
      <c r="O2267" s="5" t="str">
        <f t="shared" si="73"/>
        <v/>
      </c>
    </row>
    <row r="2268" spans="14:15">
      <c r="N2268" s="5" t="str">
        <f t="shared" si="72"/>
        <v/>
      </c>
      <c r="O2268" s="5" t="str">
        <f t="shared" si="73"/>
        <v/>
      </c>
    </row>
    <row r="2269" spans="14:15">
      <c r="N2269" s="5" t="str">
        <f t="shared" si="72"/>
        <v/>
      </c>
      <c r="O2269" s="5" t="str">
        <f t="shared" si="73"/>
        <v/>
      </c>
    </row>
    <row r="2270" spans="14:15">
      <c r="N2270" s="5" t="str">
        <f t="shared" si="72"/>
        <v/>
      </c>
      <c r="O2270" s="5" t="str">
        <f t="shared" si="73"/>
        <v/>
      </c>
    </row>
    <row r="2271" spans="14:15">
      <c r="N2271" s="5" t="str">
        <f t="shared" si="72"/>
        <v/>
      </c>
      <c r="O2271" s="5" t="str">
        <f t="shared" si="73"/>
        <v/>
      </c>
    </row>
    <row r="2272" spans="14:15">
      <c r="N2272" s="5" t="str">
        <f t="shared" si="72"/>
        <v/>
      </c>
      <c r="O2272" s="5" t="str">
        <f t="shared" si="73"/>
        <v/>
      </c>
    </row>
    <row r="2273" spans="14:15">
      <c r="N2273" s="5" t="str">
        <f t="shared" si="72"/>
        <v/>
      </c>
      <c r="O2273" s="5" t="str">
        <f t="shared" si="73"/>
        <v/>
      </c>
    </row>
    <row r="2274" spans="14:15">
      <c r="N2274" s="5" t="str">
        <f t="shared" si="72"/>
        <v/>
      </c>
      <c r="O2274" s="5" t="str">
        <f t="shared" si="73"/>
        <v/>
      </c>
    </row>
    <row r="2275" spans="14:15">
      <c r="N2275" s="5" t="str">
        <f t="shared" si="72"/>
        <v/>
      </c>
      <c r="O2275" s="5" t="str">
        <f t="shared" si="73"/>
        <v/>
      </c>
    </row>
    <row r="2276" spans="14:15">
      <c r="N2276" s="5" t="str">
        <f t="shared" si="72"/>
        <v/>
      </c>
      <c r="O2276" s="5" t="str">
        <f t="shared" si="73"/>
        <v/>
      </c>
    </row>
    <row r="2277" spans="14:15">
      <c r="N2277" s="5" t="str">
        <f t="shared" si="72"/>
        <v/>
      </c>
      <c r="O2277" s="5" t="str">
        <f t="shared" si="73"/>
        <v/>
      </c>
    </row>
    <row r="2278" spans="14:15">
      <c r="N2278" s="5" t="str">
        <f t="shared" si="72"/>
        <v/>
      </c>
      <c r="O2278" s="5" t="str">
        <f t="shared" si="73"/>
        <v/>
      </c>
    </row>
    <row r="2279" spans="14:15">
      <c r="N2279" s="5" t="str">
        <f t="shared" si="72"/>
        <v/>
      </c>
      <c r="O2279" s="5" t="str">
        <f t="shared" si="73"/>
        <v/>
      </c>
    </row>
    <row r="2280" spans="14:15">
      <c r="N2280" s="5" t="str">
        <f t="shared" si="72"/>
        <v/>
      </c>
      <c r="O2280" s="5" t="str">
        <f t="shared" si="73"/>
        <v/>
      </c>
    </row>
    <row r="2281" spans="14:15">
      <c r="N2281" s="5" t="str">
        <f t="shared" si="72"/>
        <v/>
      </c>
      <c r="O2281" s="5" t="str">
        <f t="shared" si="73"/>
        <v/>
      </c>
    </row>
    <row r="2282" spans="14:15">
      <c r="N2282" s="5" t="str">
        <f t="shared" si="72"/>
        <v/>
      </c>
      <c r="O2282" s="5" t="str">
        <f t="shared" si="73"/>
        <v/>
      </c>
    </row>
    <row r="2283" spans="14:15">
      <c r="N2283" s="5" t="str">
        <f t="shared" si="72"/>
        <v/>
      </c>
      <c r="O2283" s="5" t="str">
        <f t="shared" si="73"/>
        <v/>
      </c>
    </row>
    <row r="2284" spans="14:15">
      <c r="N2284" s="5" t="str">
        <f t="shared" si="72"/>
        <v/>
      </c>
      <c r="O2284" s="5" t="str">
        <f t="shared" si="73"/>
        <v/>
      </c>
    </row>
    <row r="2285" spans="14:15">
      <c r="N2285" s="5" t="str">
        <f t="shared" si="72"/>
        <v/>
      </c>
      <c r="O2285" s="5" t="str">
        <f t="shared" si="73"/>
        <v/>
      </c>
    </row>
    <row r="2286" spans="14:15">
      <c r="N2286" s="5" t="str">
        <f t="shared" si="72"/>
        <v/>
      </c>
      <c r="O2286" s="5" t="str">
        <f t="shared" si="73"/>
        <v/>
      </c>
    </row>
    <row r="2287" spans="14:15">
      <c r="N2287" s="5" t="str">
        <f t="shared" si="72"/>
        <v/>
      </c>
      <c r="O2287" s="5" t="str">
        <f t="shared" si="73"/>
        <v/>
      </c>
    </row>
    <row r="2288" spans="14:15">
      <c r="N2288" s="5" t="str">
        <f t="shared" si="72"/>
        <v/>
      </c>
      <c r="O2288" s="5" t="str">
        <f t="shared" si="73"/>
        <v/>
      </c>
    </row>
    <row r="2289" spans="14:15">
      <c r="N2289" s="5" t="str">
        <f t="shared" si="72"/>
        <v/>
      </c>
      <c r="O2289" s="5" t="str">
        <f t="shared" si="73"/>
        <v/>
      </c>
    </row>
    <row r="2290" spans="14:15">
      <c r="N2290" s="5" t="str">
        <f t="shared" si="72"/>
        <v/>
      </c>
      <c r="O2290" s="5" t="str">
        <f t="shared" si="73"/>
        <v/>
      </c>
    </row>
    <row r="2291" spans="14:15">
      <c r="N2291" s="5" t="str">
        <f t="shared" si="72"/>
        <v/>
      </c>
      <c r="O2291" s="5" t="str">
        <f t="shared" si="73"/>
        <v/>
      </c>
    </row>
    <row r="2292" spans="14:15">
      <c r="N2292" s="5" t="str">
        <f t="shared" si="72"/>
        <v/>
      </c>
      <c r="O2292" s="5" t="str">
        <f t="shared" si="73"/>
        <v/>
      </c>
    </row>
    <row r="2293" spans="14:15">
      <c r="N2293" s="5" t="str">
        <f t="shared" si="72"/>
        <v/>
      </c>
      <c r="O2293" s="5" t="str">
        <f t="shared" si="73"/>
        <v/>
      </c>
    </row>
    <row r="2294" spans="14:15">
      <c r="N2294" s="5" t="str">
        <f t="shared" si="72"/>
        <v/>
      </c>
      <c r="O2294" s="5" t="str">
        <f t="shared" si="73"/>
        <v/>
      </c>
    </row>
    <row r="2295" spans="14:15">
      <c r="N2295" s="5" t="str">
        <f t="shared" si="72"/>
        <v/>
      </c>
      <c r="O2295" s="5" t="str">
        <f t="shared" si="73"/>
        <v/>
      </c>
    </row>
    <row r="2296" spans="14:15">
      <c r="N2296" s="5" t="str">
        <f t="shared" si="72"/>
        <v/>
      </c>
      <c r="O2296" s="5" t="str">
        <f t="shared" si="73"/>
        <v/>
      </c>
    </row>
    <row r="2297" spans="14:15">
      <c r="N2297" s="5" t="str">
        <f t="shared" si="72"/>
        <v/>
      </c>
      <c r="O2297" s="5" t="str">
        <f t="shared" si="73"/>
        <v/>
      </c>
    </row>
    <row r="2298" spans="14:15">
      <c r="N2298" s="5" t="str">
        <f t="shared" si="72"/>
        <v/>
      </c>
      <c r="O2298" s="5" t="str">
        <f t="shared" si="73"/>
        <v/>
      </c>
    </row>
    <row r="2299" spans="14:15">
      <c r="N2299" s="5" t="str">
        <f t="shared" si="72"/>
        <v/>
      </c>
      <c r="O2299" s="5" t="str">
        <f t="shared" si="73"/>
        <v/>
      </c>
    </row>
    <row r="2300" spans="14:15">
      <c r="N2300" s="5" t="str">
        <f t="shared" si="72"/>
        <v/>
      </c>
      <c r="O2300" s="5" t="str">
        <f t="shared" si="73"/>
        <v/>
      </c>
    </row>
    <row r="2301" spans="14:15">
      <c r="N2301" s="5" t="str">
        <f t="shared" si="72"/>
        <v/>
      </c>
      <c r="O2301" s="5" t="str">
        <f t="shared" si="73"/>
        <v/>
      </c>
    </row>
    <row r="2302" spans="14:15">
      <c r="N2302" s="5" t="str">
        <f t="shared" si="72"/>
        <v/>
      </c>
      <c r="O2302" s="5" t="str">
        <f t="shared" si="73"/>
        <v/>
      </c>
    </row>
    <row r="2303" spans="14:15">
      <c r="N2303" s="5" t="str">
        <f t="shared" si="72"/>
        <v/>
      </c>
      <c r="O2303" s="5" t="str">
        <f t="shared" si="73"/>
        <v/>
      </c>
    </row>
    <row r="2304" spans="14:15">
      <c r="N2304" s="5" t="str">
        <f t="shared" si="72"/>
        <v/>
      </c>
      <c r="O2304" s="5" t="str">
        <f t="shared" si="73"/>
        <v/>
      </c>
    </row>
    <row r="2305" spans="14:15">
      <c r="N2305" s="5" t="str">
        <f t="shared" si="72"/>
        <v/>
      </c>
      <c r="O2305" s="5" t="str">
        <f t="shared" si="73"/>
        <v/>
      </c>
    </row>
    <row r="2306" spans="14:15">
      <c r="N2306" s="5" t="str">
        <f t="shared" si="72"/>
        <v/>
      </c>
      <c r="O2306" s="5" t="str">
        <f t="shared" si="73"/>
        <v/>
      </c>
    </row>
    <row r="2307" spans="14:15">
      <c r="N2307" s="5" t="str">
        <f t="shared" si="72"/>
        <v/>
      </c>
      <c r="O2307" s="5" t="str">
        <f t="shared" si="73"/>
        <v/>
      </c>
    </row>
    <row r="2308" spans="14:15">
      <c r="N2308" s="5" t="str">
        <f t="shared" si="72"/>
        <v/>
      </c>
      <c r="O2308" s="5" t="str">
        <f t="shared" si="73"/>
        <v/>
      </c>
    </row>
    <row r="2309" spans="14:15">
      <c r="N2309" s="5" t="str">
        <f t="shared" si="72"/>
        <v/>
      </c>
      <c r="O2309" s="5" t="str">
        <f t="shared" si="73"/>
        <v/>
      </c>
    </row>
    <row r="2310" spans="14:15">
      <c r="N2310" s="5" t="str">
        <f t="shared" si="72"/>
        <v/>
      </c>
      <c r="O2310" s="5" t="str">
        <f t="shared" si="73"/>
        <v/>
      </c>
    </row>
    <row r="2311" spans="14:15">
      <c r="N2311" s="5" t="str">
        <f t="shared" si="72"/>
        <v/>
      </c>
      <c r="O2311" s="5" t="str">
        <f t="shared" si="73"/>
        <v/>
      </c>
    </row>
    <row r="2312" spans="14:15">
      <c r="N2312" s="5" t="str">
        <f t="shared" si="72"/>
        <v/>
      </c>
      <c r="O2312" s="5" t="str">
        <f t="shared" si="73"/>
        <v/>
      </c>
    </row>
    <row r="2313" spans="14:15">
      <c r="N2313" s="5" t="str">
        <f t="shared" si="72"/>
        <v/>
      </c>
      <c r="O2313" s="5" t="str">
        <f t="shared" si="73"/>
        <v/>
      </c>
    </row>
    <row r="2314" spans="14:15">
      <c r="N2314" s="5" t="str">
        <f t="shared" si="72"/>
        <v/>
      </c>
      <c r="O2314" s="5" t="str">
        <f t="shared" si="73"/>
        <v/>
      </c>
    </row>
    <row r="2315" spans="14:15">
      <c r="N2315" s="5" t="str">
        <f t="shared" si="72"/>
        <v/>
      </c>
      <c r="O2315" s="5" t="str">
        <f t="shared" si="73"/>
        <v/>
      </c>
    </row>
    <row r="2316" spans="14:15">
      <c r="N2316" s="5" t="str">
        <f t="shared" si="72"/>
        <v/>
      </c>
      <c r="O2316" s="5" t="str">
        <f t="shared" si="73"/>
        <v/>
      </c>
    </row>
    <row r="2317" spans="14:15">
      <c r="N2317" s="5" t="str">
        <f t="shared" si="72"/>
        <v/>
      </c>
      <c r="O2317" s="5" t="str">
        <f t="shared" si="73"/>
        <v/>
      </c>
    </row>
    <row r="2318" spans="14:15">
      <c r="N2318" s="5" t="str">
        <f t="shared" si="72"/>
        <v/>
      </c>
      <c r="O2318" s="5" t="str">
        <f t="shared" si="73"/>
        <v/>
      </c>
    </row>
    <row r="2319" spans="14:15">
      <c r="N2319" s="5" t="str">
        <f t="shared" si="72"/>
        <v/>
      </c>
      <c r="O2319" s="5" t="str">
        <f t="shared" si="73"/>
        <v/>
      </c>
    </row>
    <row r="2320" spans="14:15">
      <c r="N2320" s="5" t="str">
        <f t="shared" si="72"/>
        <v/>
      </c>
      <c r="O2320" s="5" t="str">
        <f t="shared" si="73"/>
        <v/>
      </c>
    </row>
    <row r="2321" spans="14:15">
      <c r="N2321" s="5" t="str">
        <f t="shared" si="72"/>
        <v/>
      </c>
      <c r="O2321" s="5" t="str">
        <f t="shared" si="73"/>
        <v/>
      </c>
    </row>
    <row r="2322" spans="14:15">
      <c r="N2322" s="5" t="str">
        <f t="shared" si="72"/>
        <v/>
      </c>
      <c r="O2322" s="5" t="str">
        <f t="shared" si="73"/>
        <v/>
      </c>
    </row>
    <row r="2323" spans="14:15">
      <c r="N2323" s="5" t="str">
        <f t="shared" si="72"/>
        <v/>
      </c>
      <c r="O2323" s="5" t="str">
        <f t="shared" si="73"/>
        <v/>
      </c>
    </row>
    <row r="2324" spans="14:15">
      <c r="N2324" s="5" t="str">
        <f t="shared" si="72"/>
        <v/>
      </c>
      <c r="O2324" s="5" t="str">
        <f t="shared" si="73"/>
        <v/>
      </c>
    </row>
    <row r="2325" spans="14:15">
      <c r="N2325" s="5" t="str">
        <f t="shared" si="72"/>
        <v/>
      </c>
      <c r="O2325" s="5" t="str">
        <f t="shared" si="73"/>
        <v/>
      </c>
    </row>
    <row r="2326" spans="14:15">
      <c r="N2326" s="5" t="str">
        <f t="shared" ref="N2326:N2389" si="74">IF(SUM(B2326,D2326,F2326,H2326,J2326,L2326)&gt;0,SUM(B2326,D2326,F2326,H2326,J2326,L2326),TRIM(" ") )</f>
        <v/>
      </c>
      <c r="O2326" s="5" t="str">
        <f t="shared" ref="O2326:O2389" si="75">IF(SUM(C2326,E2326,G2326,I2326,K2326,M2326)&gt;0,SUM(C2326,E2326,G2326,I2326,K2326,M2326),TRIM(" ") )</f>
        <v/>
      </c>
    </row>
    <row r="2327" spans="14:15">
      <c r="N2327" s="5" t="str">
        <f t="shared" si="74"/>
        <v/>
      </c>
      <c r="O2327" s="5" t="str">
        <f t="shared" si="75"/>
        <v/>
      </c>
    </row>
    <row r="2328" spans="14:15">
      <c r="N2328" s="5" t="str">
        <f t="shared" si="74"/>
        <v/>
      </c>
      <c r="O2328" s="5" t="str">
        <f t="shared" si="75"/>
        <v/>
      </c>
    </row>
    <row r="2329" spans="14:15">
      <c r="N2329" s="5" t="str">
        <f t="shared" si="74"/>
        <v/>
      </c>
      <c r="O2329" s="5" t="str">
        <f t="shared" si="75"/>
        <v/>
      </c>
    </row>
    <row r="2330" spans="14:15">
      <c r="N2330" s="5" t="str">
        <f t="shared" si="74"/>
        <v/>
      </c>
      <c r="O2330" s="5" t="str">
        <f t="shared" si="75"/>
        <v/>
      </c>
    </row>
    <row r="2331" spans="14:15">
      <c r="N2331" s="5" t="str">
        <f t="shared" si="74"/>
        <v/>
      </c>
      <c r="O2331" s="5" t="str">
        <f t="shared" si="75"/>
        <v/>
      </c>
    </row>
    <row r="2332" spans="14:15">
      <c r="N2332" s="5" t="str">
        <f t="shared" si="74"/>
        <v/>
      </c>
      <c r="O2332" s="5" t="str">
        <f t="shared" si="75"/>
        <v/>
      </c>
    </row>
    <row r="2333" spans="14:15">
      <c r="N2333" s="5" t="str">
        <f t="shared" si="74"/>
        <v/>
      </c>
      <c r="O2333" s="5" t="str">
        <f t="shared" si="75"/>
        <v/>
      </c>
    </row>
    <row r="2334" spans="14:15">
      <c r="N2334" s="5" t="str">
        <f t="shared" si="74"/>
        <v/>
      </c>
      <c r="O2334" s="5" t="str">
        <f t="shared" si="75"/>
        <v/>
      </c>
    </row>
    <row r="2335" spans="14:15">
      <c r="N2335" s="5" t="str">
        <f t="shared" si="74"/>
        <v/>
      </c>
      <c r="O2335" s="5" t="str">
        <f t="shared" si="75"/>
        <v/>
      </c>
    </row>
    <row r="2336" spans="14:15">
      <c r="N2336" s="5" t="str">
        <f t="shared" si="74"/>
        <v/>
      </c>
      <c r="O2336" s="5" t="str">
        <f t="shared" si="75"/>
        <v/>
      </c>
    </row>
    <row r="2337" spans="14:15">
      <c r="N2337" s="5" t="str">
        <f t="shared" si="74"/>
        <v/>
      </c>
      <c r="O2337" s="5" t="str">
        <f t="shared" si="75"/>
        <v/>
      </c>
    </row>
    <row r="2338" spans="14:15">
      <c r="N2338" s="5" t="str">
        <f t="shared" si="74"/>
        <v/>
      </c>
      <c r="O2338" s="5" t="str">
        <f t="shared" si="75"/>
        <v/>
      </c>
    </row>
    <row r="2339" spans="14:15">
      <c r="N2339" s="5" t="str">
        <f t="shared" si="74"/>
        <v/>
      </c>
      <c r="O2339" s="5" t="str">
        <f t="shared" si="75"/>
        <v/>
      </c>
    </row>
    <row r="2340" spans="14:15">
      <c r="N2340" s="5" t="str">
        <f t="shared" si="74"/>
        <v/>
      </c>
      <c r="O2340" s="5" t="str">
        <f t="shared" si="75"/>
        <v/>
      </c>
    </row>
    <row r="2341" spans="14:15">
      <c r="N2341" s="5" t="str">
        <f t="shared" si="74"/>
        <v/>
      </c>
      <c r="O2341" s="5" t="str">
        <f t="shared" si="75"/>
        <v/>
      </c>
    </row>
    <row r="2342" spans="14:15">
      <c r="N2342" s="5" t="str">
        <f t="shared" si="74"/>
        <v/>
      </c>
      <c r="O2342" s="5" t="str">
        <f t="shared" si="75"/>
        <v/>
      </c>
    </row>
    <row r="2343" spans="14:15">
      <c r="N2343" s="5" t="str">
        <f t="shared" si="74"/>
        <v/>
      </c>
      <c r="O2343" s="5" t="str">
        <f t="shared" si="75"/>
        <v/>
      </c>
    </row>
    <row r="2344" spans="14:15">
      <c r="N2344" s="5" t="str">
        <f t="shared" si="74"/>
        <v/>
      </c>
      <c r="O2344" s="5" t="str">
        <f t="shared" si="75"/>
        <v/>
      </c>
    </row>
    <row r="2345" spans="14:15">
      <c r="N2345" s="5" t="str">
        <f t="shared" si="74"/>
        <v/>
      </c>
      <c r="O2345" s="5" t="str">
        <f t="shared" si="75"/>
        <v/>
      </c>
    </row>
    <row r="2346" spans="14:15">
      <c r="N2346" s="5" t="str">
        <f t="shared" si="74"/>
        <v/>
      </c>
      <c r="O2346" s="5" t="str">
        <f t="shared" si="75"/>
        <v/>
      </c>
    </row>
    <row r="2347" spans="14:15">
      <c r="N2347" s="5" t="str">
        <f t="shared" si="74"/>
        <v/>
      </c>
      <c r="O2347" s="5" t="str">
        <f t="shared" si="75"/>
        <v/>
      </c>
    </row>
    <row r="2348" spans="14:15">
      <c r="N2348" s="5" t="str">
        <f t="shared" si="74"/>
        <v/>
      </c>
      <c r="O2348" s="5" t="str">
        <f t="shared" si="75"/>
        <v/>
      </c>
    </row>
    <row r="2349" spans="14:15">
      <c r="N2349" s="5" t="str">
        <f t="shared" si="74"/>
        <v/>
      </c>
      <c r="O2349" s="5" t="str">
        <f t="shared" si="75"/>
        <v/>
      </c>
    </row>
    <row r="2350" spans="14:15">
      <c r="N2350" s="5" t="str">
        <f t="shared" si="74"/>
        <v/>
      </c>
      <c r="O2350" s="5" t="str">
        <f t="shared" si="75"/>
        <v/>
      </c>
    </row>
    <row r="2351" spans="14:15">
      <c r="N2351" s="5" t="str">
        <f t="shared" si="74"/>
        <v/>
      </c>
      <c r="O2351" s="5" t="str">
        <f t="shared" si="75"/>
        <v/>
      </c>
    </row>
    <row r="2352" spans="14:15">
      <c r="N2352" s="5" t="str">
        <f t="shared" si="74"/>
        <v/>
      </c>
      <c r="O2352" s="5" t="str">
        <f t="shared" si="75"/>
        <v/>
      </c>
    </row>
    <row r="2353" spans="14:15">
      <c r="N2353" s="5" t="str">
        <f t="shared" si="74"/>
        <v/>
      </c>
      <c r="O2353" s="5" t="str">
        <f t="shared" si="75"/>
        <v/>
      </c>
    </row>
    <row r="2354" spans="14:15">
      <c r="N2354" s="5" t="str">
        <f t="shared" si="74"/>
        <v/>
      </c>
      <c r="O2354" s="5" t="str">
        <f t="shared" si="75"/>
        <v/>
      </c>
    </row>
    <row r="2355" spans="14:15">
      <c r="N2355" s="5" t="str">
        <f t="shared" si="74"/>
        <v/>
      </c>
      <c r="O2355" s="5" t="str">
        <f t="shared" si="75"/>
        <v/>
      </c>
    </row>
    <row r="2356" spans="14:15">
      <c r="N2356" s="5" t="str">
        <f t="shared" si="74"/>
        <v/>
      </c>
      <c r="O2356" s="5" t="str">
        <f t="shared" si="75"/>
        <v/>
      </c>
    </row>
    <row r="2357" spans="14:15">
      <c r="N2357" s="5" t="str">
        <f t="shared" si="74"/>
        <v/>
      </c>
      <c r="O2357" s="5" t="str">
        <f t="shared" si="75"/>
        <v/>
      </c>
    </row>
    <row r="2358" spans="14:15">
      <c r="N2358" s="5" t="str">
        <f t="shared" si="74"/>
        <v/>
      </c>
      <c r="O2358" s="5" t="str">
        <f t="shared" si="75"/>
        <v/>
      </c>
    </row>
    <row r="2359" spans="14:15">
      <c r="N2359" s="5" t="str">
        <f t="shared" si="74"/>
        <v/>
      </c>
      <c r="O2359" s="5" t="str">
        <f t="shared" si="75"/>
        <v/>
      </c>
    </row>
    <row r="2360" spans="14:15">
      <c r="N2360" s="5" t="str">
        <f t="shared" si="74"/>
        <v/>
      </c>
      <c r="O2360" s="5" t="str">
        <f t="shared" si="75"/>
        <v/>
      </c>
    </row>
    <row r="2361" spans="14:15">
      <c r="N2361" s="5" t="str">
        <f t="shared" si="74"/>
        <v/>
      </c>
      <c r="O2361" s="5" t="str">
        <f t="shared" si="75"/>
        <v/>
      </c>
    </row>
    <row r="2362" spans="14:15">
      <c r="N2362" s="5" t="str">
        <f t="shared" si="74"/>
        <v/>
      </c>
      <c r="O2362" s="5" t="str">
        <f t="shared" si="75"/>
        <v/>
      </c>
    </row>
    <row r="2363" spans="14:15">
      <c r="N2363" s="5" t="str">
        <f t="shared" si="74"/>
        <v/>
      </c>
      <c r="O2363" s="5" t="str">
        <f t="shared" si="75"/>
        <v/>
      </c>
    </row>
    <row r="2364" spans="14:15">
      <c r="N2364" s="5" t="str">
        <f t="shared" si="74"/>
        <v/>
      </c>
      <c r="O2364" s="5" t="str">
        <f t="shared" si="75"/>
        <v/>
      </c>
    </row>
    <row r="2365" spans="14:15">
      <c r="N2365" s="5" t="str">
        <f t="shared" si="74"/>
        <v/>
      </c>
      <c r="O2365" s="5" t="str">
        <f t="shared" si="75"/>
        <v/>
      </c>
    </row>
    <row r="2366" spans="14:15">
      <c r="N2366" s="5" t="str">
        <f t="shared" si="74"/>
        <v/>
      </c>
      <c r="O2366" s="5" t="str">
        <f t="shared" si="75"/>
        <v/>
      </c>
    </row>
    <row r="2367" spans="14:15">
      <c r="N2367" s="5" t="str">
        <f t="shared" si="74"/>
        <v/>
      </c>
      <c r="O2367" s="5" t="str">
        <f t="shared" si="75"/>
        <v/>
      </c>
    </row>
    <row r="2368" spans="14:15">
      <c r="N2368" s="5" t="str">
        <f t="shared" si="74"/>
        <v/>
      </c>
      <c r="O2368" s="5" t="str">
        <f t="shared" si="75"/>
        <v/>
      </c>
    </row>
    <row r="2369" spans="14:15">
      <c r="N2369" s="5" t="str">
        <f t="shared" si="74"/>
        <v/>
      </c>
      <c r="O2369" s="5" t="str">
        <f t="shared" si="75"/>
        <v/>
      </c>
    </row>
    <row r="2370" spans="14:15">
      <c r="N2370" s="5" t="str">
        <f t="shared" si="74"/>
        <v/>
      </c>
      <c r="O2370" s="5" t="str">
        <f t="shared" si="75"/>
        <v/>
      </c>
    </row>
    <row r="2371" spans="14:15">
      <c r="N2371" s="5" t="str">
        <f t="shared" si="74"/>
        <v/>
      </c>
      <c r="O2371" s="5" t="str">
        <f t="shared" si="75"/>
        <v/>
      </c>
    </row>
    <row r="2372" spans="14:15">
      <c r="N2372" s="5" t="str">
        <f t="shared" si="74"/>
        <v/>
      </c>
      <c r="O2372" s="5" t="str">
        <f t="shared" si="75"/>
        <v/>
      </c>
    </row>
    <row r="2373" spans="14:15">
      <c r="N2373" s="5" t="str">
        <f t="shared" si="74"/>
        <v/>
      </c>
      <c r="O2373" s="5" t="str">
        <f t="shared" si="75"/>
        <v/>
      </c>
    </row>
    <row r="2374" spans="14:15">
      <c r="N2374" s="5" t="str">
        <f t="shared" si="74"/>
        <v/>
      </c>
      <c r="O2374" s="5" t="str">
        <f t="shared" si="75"/>
        <v/>
      </c>
    </row>
    <row r="2375" spans="14:15">
      <c r="N2375" s="5" t="str">
        <f t="shared" si="74"/>
        <v/>
      </c>
      <c r="O2375" s="5" t="str">
        <f t="shared" si="75"/>
        <v/>
      </c>
    </row>
    <row r="2376" spans="14:15">
      <c r="N2376" s="5" t="str">
        <f t="shared" si="74"/>
        <v/>
      </c>
      <c r="O2376" s="5" t="str">
        <f t="shared" si="75"/>
        <v/>
      </c>
    </row>
    <row r="2377" spans="14:15">
      <c r="N2377" s="5" t="str">
        <f t="shared" si="74"/>
        <v/>
      </c>
      <c r="O2377" s="5" t="str">
        <f t="shared" si="75"/>
        <v/>
      </c>
    </row>
    <row r="2378" spans="14:15">
      <c r="N2378" s="5" t="str">
        <f t="shared" si="74"/>
        <v/>
      </c>
      <c r="O2378" s="5" t="str">
        <f t="shared" si="75"/>
        <v/>
      </c>
    </row>
    <row r="2379" spans="14:15">
      <c r="N2379" s="5" t="str">
        <f t="shared" si="74"/>
        <v/>
      </c>
      <c r="O2379" s="5" t="str">
        <f t="shared" si="75"/>
        <v/>
      </c>
    </row>
    <row r="2380" spans="14:15">
      <c r="N2380" s="5" t="str">
        <f t="shared" si="74"/>
        <v/>
      </c>
      <c r="O2380" s="5" t="str">
        <f t="shared" si="75"/>
        <v/>
      </c>
    </row>
    <row r="2381" spans="14:15">
      <c r="N2381" s="5" t="str">
        <f t="shared" si="74"/>
        <v/>
      </c>
      <c r="O2381" s="5" t="str">
        <f t="shared" si="75"/>
        <v/>
      </c>
    </row>
    <row r="2382" spans="14:15">
      <c r="N2382" s="5" t="str">
        <f t="shared" si="74"/>
        <v/>
      </c>
      <c r="O2382" s="5" t="str">
        <f t="shared" si="75"/>
        <v/>
      </c>
    </row>
    <row r="2383" spans="14:15">
      <c r="N2383" s="5" t="str">
        <f t="shared" si="74"/>
        <v/>
      </c>
      <c r="O2383" s="5" t="str">
        <f t="shared" si="75"/>
        <v/>
      </c>
    </row>
    <row r="2384" spans="14:15">
      <c r="N2384" s="5" t="str">
        <f t="shared" si="74"/>
        <v/>
      </c>
      <c r="O2384" s="5" t="str">
        <f t="shared" si="75"/>
        <v/>
      </c>
    </row>
    <row r="2385" spans="14:15">
      <c r="N2385" s="5" t="str">
        <f t="shared" si="74"/>
        <v/>
      </c>
      <c r="O2385" s="5" t="str">
        <f t="shared" si="75"/>
        <v/>
      </c>
    </row>
    <row r="2386" spans="14:15">
      <c r="N2386" s="5" t="str">
        <f t="shared" si="74"/>
        <v/>
      </c>
      <c r="O2386" s="5" t="str">
        <f t="shared" si="75"/>
        <v/>
      </c>
    </row>
    <row r="2387" spans="14:15">
      <c r="N2387" s="5" t="str">
        <f t="shared" si="74"/>
        <v/>
      </c>
      <c r="O2387" s="5" t="str">
        <f t="shared" si="75"/>
        <v/>
      </c>
    </row>
    <row r="2388" spans="14:15">
      <c r="N2388" s="5" t="str">
        <f t="shared" si="74"/>
        <v/>
      </c>
      <c r="O2388" s="5" t="str">
        <f t="shared" si="75"/>
        <v/>
      </c>
    </row>
    <row r="2389" spans="14:15">
      <c r="N2389" s="5" t="str">
        <f t="shared" si="74"/>
        <v/>
      </c>
      <c r="O2389" s="5" t="str">
        <f t="shared" si="75"/>
        <v/>
      </c>
    </row>
    <row r="2390" spans="14:15">
      <c r="N2390" s="5" t="str">
        <f t="shared" ref="N2390:N2453" si="76">IF(SUM(B2390,D2390,F2390,H2390,J2390,L2390)&gt;0,SUM(B2390,D2390,F2390,H2390,J2390,L2390),TRIM(" ") )</f>
        <v/>
      </c>
      <c r="O2390" s="5" t="str">
        <f t="shared" ref="O2390:O2453" si="77">IF(SUM(C2390,E2390,G2390,I2390,K2390,M2390)&gt;0,SUM(C2390,E2390,G2390,I2390,K2390,M2390),TRIM(" ") )</f>
        <v/>
      </c>
    </row>
    <row r="2391" spans="14:15">
      <c r="N2391" s="5" t="str">
        <f t="shared" si="76"/>
        <v/>
      </c>
      <c r="O2391" s="5" t="str">
        <f t="shared" si="77"/>
        <v/>
      </c>
    </row>
    <row r="2392" spans="14:15">
      <c r="N2392" s="5" t="str">
        <f t="shared" si="76"/>
        <v/>
      </c>
      <c r="O2392" s="5" t="str">
        <f t="shared" si="77"/>
        <v/>
      </c>
    </row>
    <row r="2393" spans="14:15">
      <c r="N2393" s="5" t="str">
        <f t="shared" si="76"/>
        <v/>
      </c>
      <c r="O2393" s="5" t="str">
        <f t="shared" si="77"/>
        <v/>
      </c>
    </row>
    <row r="2394" spans="14:15">
      <c r="N2394" s="5" t="str">
        <f t="shared" si="76"/>
        <v/>
      </c>
      <c r="O2394" s="5" t="str">
        <f t="shared" si="77"/>
        <v/>
      </c>
    </row>
    <row r="2395" spans="14:15">
      <c r="N2395" s="5" t="str">
        <f t="shared" si="76"/>
        <v/>
      </c>
      <c r="O2395" s="5" t="str">
        <f t="shared" si="77"/>
        <v/>
      </c>
    </row>
    <row r="2396" spans="14:15">
      <c r="N2396" s="5" t="str">
        <f t="shared" si="76"/>
        <v/>
      </c>
      <c r="O2396" s="5" t="str">
        <f t="shared" si="77"/>
        <v/>
      </c>
    </row>
    <row r="2397" spans="14:15">
      <c r="N2397" s="5" t="str">
        <f t="shared" si="76"/>
        <v/>
      </c>
      <c r="O2397" s="5" t="str">
        <f t="shared" si="77"/>
        <v/>
      </c>
    </row>
    <row r="2398" spans="14:15">
      <c r="N2398" s="5" t="str">
        <f t="shared" si="76"/>
        <v/>
      </c>
      <c r="O2398" s="5" t="str">
        <f t="shared" si="77"/>
        <v/>
      </c>
    </row>
    <row r="2399" spans="14:15">
      <c r="N2399" s="5" t="str">
        <f t="shared" si="76"/>
        <v/>
      </c>
      <c r="O2399" s="5" t="str">
        <f t="shared" si="77"/>
        <v/>
      </c>
    </row>
    <row r="2400" spans="14:15">
      <c r="N2400" s="5" t="str">
        <f t="shared" si="76"/>
        <v/>
      </c>
      <c r="O2400" s="5" t="str">
        <f t="shared" si="77"/>
        <v/>
      </c>
    </row>
    <row r="2401" spans="14:15">
      <c r="N2401" s="5" t="str">
        <f t="shared" si="76"/>
        <v/>
      </c>
      <c r="O2401" s="5" t="str">
        <f t="shared" si="77"/>
        <v/>
      </c>
    </row>
    <row r="2402" spans="14:15">
      <c r="N2402" s="5" t="str">
        <f t="shared" si="76"/>
        <v/>
      </c>
      <c r="O2402" s="5" t="str">
        <f t="shared" si="77"/>
        <v/>
      </c>
    </row>
    <row r="2403" spans="14:15">
      <c r="N2403" s="5" t="str">
        <f t="shared" si="76"/>
        <v/>
      </c>
      <c r="O2403" s="5" t="str">
        <f t="shared" si="77"/>
        <v/>
      </c>
    </row>
    <row r="2404" spans="14:15">
      <c r="N2404" s="5" t="str">
        <f t="shared" si="76"/>
        <v/>
      </c>
      <c r="O2404" s="5" t="str">
        <f t="shared" si="77"/>
        <v/>
      </c>
    </row>
    <row r="2405" spans="14:15">
      <c r="N2405" s="5" t="str">
        <f t="shared" si="76"/>
        <v/>
      </c>
      <c r="O2405" s="5" t="str">
        <f t="shared" si="77"/>
        <v/>
      </c>
    </row>
    <row r="2406" spans="14:15">
      <c r="N2406" s="5" t="str">
        <f t="shared" si="76"/>
        <v/>
      </c>
      <c r="O2406" s="5" t="str">
        <f t="shared" si="77"/>
        <v/>
      </c>
    </row>
    <row r="2407" spans="14:15">
      <c r="N2407" s="5" t="str">
        <f t="shared" si="76"/>
        <v/>
      </c>
      <c r="O2407" s="5" t="str">
        <f t="shared" si="77"/>
        <v/>
      </c>
    </row>
    <row r="2408" spans="14:15">
      <c r="N2408" s="5" t="str">
        <f t="shared" si="76"/>
        <v/>
      </c>
      <c r="O2408" s="5" t="str">
        <f t="shared" si="77"/>
        <v/>
      </c>
    </row>
    <row r="2409" spans="14:15">
      <c r="N2409" s="5" t="str">
        <f t="shared" si="76"/>
        <v/>
      </c>
      <c r="O2409" s="5" t="str">
        <f t="shared" si="77"/>
        <v/>
      </c>
    </row>
    <row r="2410" spans="14:15">
      <c r="N2410" s="5" t="str">
        <f t="shared" si="76"/>
        <v/>
      </c>
      <c r="O2410" s="5" t="str">
        <f t="shared" si="77"/>
        <v/>
      </c>
    </row>
    <row r="2411" spans="14:15">
      <c r="N2411" s="5" t="str">
        <f t="shared" si="76"/>
        <v/>
      </c>
      <c r="O2411" s="5" t="str">
        <f t="shared" si="77"/>
        <v/>
      </c>
    </row>
    <row r="2412" spans="14:15">
      <c r="N2412" s="5" t="str">
        <f t="shared" si="76"/>
        <v/>
      </c>
      <c r="O2412" s="5" t="str">
        <f t="shared" si="77"/>
        <v/>
      </c>
    </row>
    <row r="2413" spans="14:15">
      <c r="N2413" s="5" t="str">
        <f t="shared" si="76"/>
        <v/>
      </c>
      <c r="O2413" s="5" t="str">
        <f t="shared" si="77"/>
        <v/>
      </c>
    </row>
    <row r="2414" spans="14:15">
      <c r="N2414" s="5" t="str">
        <f t="shared" si="76"/>
        <v/>
      </c>
      <c r="O2414" s="5" t="str">
        <f t="shared" si="77"/>
        <v/>
      </c>
    </row>
    <row r="2415" spans="14:15">
      <c r="N2415" s="5" t="str">
        <f t="shared" si="76"/>
        <v/>
      </c>
      <c r="O2415" s="5" t="str">
        <f t="shared" si="77"/>
        <v/>
      </c>
    </row>
    <row r="2416" spans="14:15">
      <c r="N2416" s="5" t="str">
        <f t="shared" si="76"/>
        <v/>
      </c>
      <c r="O2416" s="5" t="str">
        <f t="shared" si="77"/>
        <v/>
      </c>
    </row>
    <row r="2417" spans="14:15">
      <c r="N2417" s="5" t="str">
        <f t="shared" si="76"/>
        <v/>
      </c>
      <c r="O2417" s="5" t="str">
        <f t="shared" si="77"/>
        <v/>
      </c>
    </row>
    <row r="2418" spans="14:15">
      <c r="N2418" s="5" t="str">
        <f t="shared" si="76"/>
        <v/>
      </c>
      <c r="O2418" s="5" t="str">
        <f t="shared" si="77"/>
        <v/>
      </c>
    </row>
    <row r="2419" spans="14:15">
      <c r="N2419" s="5" t="str">
        <f t="shared" si="76"/>
        <v/>
      </c>
      <c r="O2419" s="5" t="str">
        <f t="shared" si="77"/>
        <v/>
      </c>
    </row>
    <row r="2420" spans="14:15">
      <c r="N2420" s="5" t="str">
        <f t="shared" si="76"/>
        <v/>
      </c>
      <c r="O2420" s="5" t="str">
        <f t="shared" si="77"/>
        <v/>
      </c>
    </row>
    <row r="2421" spans="14:15">
      <c r="N2421" s="5" t="str">
        <f t="shared" si="76"/>
        <v/>
      </c>
      <c r="O2421" s="5" t="str">
        <f t="shared" si="77"/>
        <v/>
      </c>
    </row>
    <row r="2422" spans="14:15">
      <c r="N2422" s="5" t="str">
        <f t="shared" si="76"/>
        <v/>
      </c>
      <c r="O2422" s="5" t="str">
        <f t="shared" si="77"/>
        <v/>
      </c>
    </row>
    <row r="2423" spans="14:15">
      <c r="N2423" s="5" t="str">
        <f t="shared" si="76"/>
        <v/>
      </c>
      <c r="O2423" s="5" t="str">
        <f t="shared" si="77"/>
        <v/>
      </c>
    </row>
    <row r="2424" spans="14:15">
      <c r="N2424" s="5" t="str">
        <f t="shared" si="76"/>
        <v/>
      </c>
      <c r="O2424" s="5" t="str">
        <f t="shared" si="77"/>
        <v/>
      </c>
    </row>
    <row r="2425" spans="14:15">
      <c r="N2425" s="5" t="str">
        <f t="shared" si="76"/>
        <v/>
      </c>
      <c r="O2425" s="5" t="str">
        <f t="shared" si="77"/>
        <v/>
      </c>
    </row>
    <row r="2426" spans="14:15">
      <c r="N2426" s="5" t="str">
        <f t="shared" si="76"/>
        <v/>
      </c>
      <c r="O2426" s="5" t="str">
        <f t="shared" si="77"/>
        <v/>
      </c>
    </row>
    <row r="2427" spans="14:15">
      <c r="N2427" s="5" t="str">
        <f t="shared" si="76"/>
        <v/>
      </c>
      <c r="O2427" s="5" t="str">
        <f t="shared" si="77"/>
        <v/>
      </c>
    </row>
    <row r="2428" spans="14:15">
      <c r="N2428" s="5" t="str">
        <f t="shared" si="76"/>
        <v/>
      </c>
      <c r="O2428" s="5" t="str">
        <f t="shared" si="77"/>
        <v/>
      </c>
    </row>
    <row r="2429" spans="14:15">
      <c r="N2429" s="5" t="str">
        <f t="shared" si="76"/>
        <v/>
      </c>
      <c r="O2429" s="5" t="str">
        <f t="shared" si="77"/>
        <v/>
      </c>
    </row>
    <row r="2430" spans="14:15">
      <c r="N2430" s="5" t="str">
        <f t="shared" si="76"/>
        <v/>
      </c>
      <c r="O2430" s="5" t="str">
        <f t="shared" si="77"/>
        <v/>
      </c>
    </row>
    <row r="2431" spans="14:15">
      <c r="N2431" s="5" t="str">
        <f t="shared" si="76"/>
        <v/>
      </c>
      <c r="O2431" s="5" t="str">
        <f t="shared" si="77"/>
        <v/>
      </c>
    </row>
    <row r="2432" spans="14:15">
      <c r="N2432" s="5" t="str">
        <f t="shared" si="76"/>
        <v/>
      </c>
      <c r="O2432" s="5" t="str">
        <f t="shared" si="77"/>
        <v/>
      </c>
    </row>
    <row r="2433" spans="14:15">
      <c r="N2433" s="5" t="str">
        <f t="shared" si="76"/>
        <v/>
      </c>
      <c r="O2433" s="5" t="str">
        <f t="shared" si="77"/>
        <v/>
      </c>
    </row>
    <row r="2434" spans="14:15">
      <c r="N2434" s="5" t="str">
        <f t="shared" si="76"/>
        <v/>
      </c>
      <c r="O2434" s="5" t="str">
        <f t="shared" si="77"/>
        <v/>
      </c>
    </row>
    <row r="2435" spans="14:15">
      <c r="N2435" s="5" t="str">
        <f t="shared" si="76"/>
        <v/>
      </c>
      <c r="O2435" s="5" t="str">
        <f t="shared" si="77"/>
        <v/>
      </c>
    </row>
    <row r="2436" spans="14:15">
      <c r="N2436" s="5" t="str">
        <f t="shared" si="76"/>
        <v/>
      </c>
      <c r="O2436" s="5" t="str">
        <f t="shared" si="77"/>
        <v/>
      </c>
    </row>
    <row r="2437" spans="14:15">
      <c r="N2437" s="5" t="str">
        <f t="shared" si="76"/>
        <v/>
      </c>
      <c r="O2437" s="5" t="str">
        <f t="shared" si="77"/>
        <v/>
      </c>
    </row>
    <row r="2438" spans="14:15">
      <c r="N2438" s="5" t="str">
        <f t="shared" si="76"/>
        <v/>
      </c>
      <c r="O2438" s="5" t="str">
        <f t="shared" si="77"/>
        <v/>
      </c>
    </row>
    <row r="2439" spans="14:15">
      <c r="N2439" s="5" t="str">
        <f t="shared" si="76"/>
        <v/>
      </c>
      <c r="O2439" s="5" t="str">
        <f t="shared" si="77"/>
        <v/>
      </c>
    </row>
    <row r="2440" spans="14:15">
      <c r="N2440" s="5" t="str">
        <f t="shared" si="76"/>
        <v/>
      </c>
      <c r="O2440" s="5" t="str">
        <f t="shared" si="77"/>
        <v/>
      </c>
    </row>
    <row r="2441" spans="14:15">
      <c r="N2441" s="5" t="str">
        <f t="shared" si="76"/>
        <v/>
      </c>
      <c r="O2441" s="5" t="str">
        <f t="shared" si="77"/>
        <v/>
      </c>
    </row>
    <row r="2442" spans="14:15">
      <c r="N2442" s="5" t="str">
        <f t="shared" si="76"/>
        <v/>
      </c>
      <c r="O2442" s="5" t="str">
        <f t="shared" si="77"/>
        <v/>
      </c>
    </row>
    <row r="2443" spans="14:15">
      <c r="N2443" s="5" t="str">
        <f t="shared" si="76"/>
        <v/>
      </c>
      <c r="O2443" s="5" t="str">
        <f t="shared" si="77"/>
        <v/>
      </c>
    </row>
    <row r="2444" spans="14:15">
      <c r="N2444" s="5" t="str">
        <f t="shared" si="76"/>
        <v/>
      </c>
      <c r="O2444" s="5" t="str">
        <f t="shared" si="77"/>
        <v/>
      </c>
    </row>
    <row r="2445" spans="14:15">
      <c r="N2445" s="5" t="str">
        <f t="shared" si="76"/>
        <v/>
      </c>
      <c r="O2445" s="5" t="str">
        <f t="shared" si="77"/>
        <v/>
      </c>
    </row>
    <row r="2446" spans="14:15">
      <c r="N2446" s="5" t="str">
        <f t="shared" si="76"/>
        <v/>
      </c>
      <c r="O2446" s="5" t="str">
        <f t="shared" si="77"/>
        <v/>
      </c>
    </row>
    <row r="2447" spans="14:15">
      <c r="N2447" s="5" t="str">
        <f t="shared" si="76"/>
        <v/>
      </c>
      <c r="O2447" s="5" t="str">
        <f t="shared" si="77"/>
        <v/>
      </c>
    </row>
    <row r="2448" spans="14:15">
      <c r="N2448" s="5" t="str">
        <f t="shared" si="76"/>
        <v/>
      </c>
      <c r="O2448" s="5" t="str">
        <f t="shared" si="77"/>
        <v/>
      </c>
    </row>
    <row r="2449" spans="14:15">
      <c r="N2449" s="5" t="str">
        <f t="shared" si="76"/>
        <v/>
      </c>
      <c r="O2449" s="5" t="str">
        <f t="shared" si="77"/>
        <v/>
      </c>
    </row>
    <row r="2450" spans="14:15">
      <c r="N2450" s="5" t="str">
        <f t="shared" si="76"/>
        <v/>
      </c>
      <c r="O2450" s="5" t="str">
        <f t="shared" si="77"/>
        <v/>
      </c>
    </row>
    <row r="2451" spans="14:15">
      <c r="N2451" s="5" t="str">
        <f t="shared" si="76"/>
        <v/>
      </c>
      <c r="O2451" s="5" t="str">
        <f t="shared" si="77"/>
        <v/>
      </c>
    </row>
    <row r="2452" spans="14:15">
      <c r="N2452" s="5" t="str">
        <f t="shared" si="76"/>
        <v/>
      </c>
      <c r="O2452" s="5" t="str">
        <f t="shared" si="77"/>
        <v/>
      </c>
    </row>
    <row r="2453" spans="14:15">
      <c r="N2453" s="5" t="str">
        <f t="shared" si="76"/>
        <v/>
      </c>
      <c r="O2453" s="5" t="str">
        <f t="shared" si="77"/>
        <v/>
      </c>
    </row>
    <row r="2454" spans="14:15">
      <c r="N2454" s="5" t="str">
        <f t="shared" ref="N2454:N2517" si="78">IF(SUM(B2454,D2454,F2454,H2454,J2454,L2454)&gt;0,SUM(B2454,D2454,F2454,H2454,J2454,L2454),TRIM(" ") )</f>
        <v/>
      </c>
      <c r="O2454" s="5" t="str">
        <f t="shared" ref="O2454:O2517" si="79">IF(SUM(C2454,E2454,G2454,I2454,K2454,M2454)&gt;0,SUM(C2454,E2454,G2454,I2454,K2454,M2454),TRIM(" ") )</f>
        <v/>
      </c>
    </row>
    <row r="2455" spans="14:15">
      <c r="N2455" s="5" t="str">
        <f t="shared" si="78"/>
        <v/>
      </c>
      <c r="O2455" s="5" t="str">
        <f t="shared" si="79"/>
        <v/>
      </c>
    </row>
    <row r="2456" spans="14:15">
      <c r="N2456" s="5" t="str">
        <f t="shared" si="78"/>
        <v/>
      </c>
      <c r="O2456" s="5" t="str">
        <f t="shared" si="79"/>
        <v/>
      </c>
    </row>
    <row r="2457" spans="14:15">
      <c r="N2457" s="5" t="str">
        <f t="shared" si="78"/>
        <v/>
      </c>
      <c r="O2457" s="5" t="str">
        <f t="shared" si="79"/>
        <v/>
      </c>
    </row>
    <row r="2458" spans="14:15">
      <c r="N2458" s="5" t="str">
        <f t="shared" si="78"/>
        <v/>
      </c>
      <c r="O2458" s="5" t="str">
        <f t="shared" si="79"/>
        <v/>
      </c>
    </row>
    <row r="2459" spans="14:15">
      <c r="N2459" s="5" t="str">
        <f t="shared" si="78"/>
        <v/>
      </c>
      <c r="O2459" s="5" t="str">
        <f t="shared" si="79"/>
        <v/>
      </c>
    </row>
    <row r="2460" spans="14:15">
      <c r="N2460" s="5" t="str">
        <f t="shared" si="78"/>
        <v/>
      </c>
      <c r="O2460" s="5" t="str">
        <f t="shared" si="79"/>
        <v/>
      </c>
    </row>
    <row r="2461" spans="14:15">
      <c r="N2461" s="5" t="str">
        <f t="shared" si="78"/>
        <v/>
      </c>
      <c r="O2461" s="5" t="str">
        <f t="shared" si="79"/>
        <v/>
      </c>
    </row>
    <row r="2462" spans="14:15">
      <c r="N2462" s="5" t="str">
        <f t="shared" si="78"/>
        <v/>
      </c>
      <c r="O2462" s="5" t="str">
        <f t="shared" si="79"/>
        <v/>
      </c>
    </row>
    <row r="2463" spans="14:15">
      <c r="N2463" s="5" t="str">
        <f t="shared" si="78"/>
        <v/>
      </c>
      <c r="O2463" s="5" t="str">
        <f t="shared" si="79"/>
        <v/>
      </c>
    </row>
    <row r="2464" spans="14:15">
      <c r="N2464" s="5" t="str">
        <f t="shared" si="78"/>
        <v/>
      </c>
      <c r="O2464" s="5" t="str">
        <f t="shared" si="79"/>
        <v/>
      </c>
    </row>
    <row r="2465" spans="14:15">
      <c r="N2465" s="5" t="str">
        <f t="shared" si="78"/>
        <v/>
      </c>
      <c r="O2465" s="5" t="str">
        <f t="shared" si="79"/>
        <v/>
      </c>
    </row>
    <row r="2466" spans="14:15">
      <c r="N2466" s="5" t="str">
        <f t="shared" si="78"/>
        <v/>
      </c>
      <c r="O2466" s="5" t="str">
        <f t="shared" si="79"/>
        <v/>
      </c>
    </row>
    <row r="2467" spans="14:15">
      <c r="N2467" s="5" t="str">
        <f t="shared" si="78"/>
        <v/>
      </c>
      <c r="O2467" s="5" t="str">
        <f t="shared" si="79"/>
        <v/>
      </c>
    </row>
    <row r="2468" spans="14:15">
      <c r="N2468" s="5" t="str">
        <f t="shared" si="78"/>
        <v/>
      </c>
      <c r="O2468" s="5" t="str">
        <f t="shared" si="79"/>
        <v/>
      </c>
    </row>
    <row r="2469" spans="14:15">
      <c r="N2469" s="5" t="str">
        <f t="shared" si="78"/>
        <v/>
      </c>
      <c r="O2469" s="5" t="str">
        <f t="shared" si="79"/>
        <v/>
      </c>
    </row>
    <row r="2470" spans="14:15">
      <c r="N2470" s="5" t="str">
        <f t="shared" si="78"/>
        <v/>
      </c>
      <c r="O2470" s="5" t="str">
        <f t="shared" si="79"/>
        <v/>
      </c>
    </row>
    <row r="2471" spans="14:15">
      <c r="N2471" s="5" t="str">
        <f t="shared" si="78"/>
        <v/>
      </c>
      <c r="O2471" s="5" t="str">
        <f t="shared" si="79"/>
        <v/>
      </c>
    </row>
    <row r="2472" spans="14:15">
      <c r="N2472" s="5" t="str">
        <f t="shared" si="78"/>
        <v/>
      </c>
      <c r="O2472" s="5" t="str">
        <f t="shared" si="79"/>
        <v/>
      </c>
    </row>
    <row r="2473" spans="14:15">
      <c r="N2473" s="5" t="str">
        <f t="shared" si="78"/>
        <v/>
      </c>
      <c r="O2473" s="5" t="str">
        <f t="shared" si="79"/>
        <v/>
      </c>
    </row>
    <row r="2474" spans="14:15">
      <c r="N2474" s="5" t="str">
        <f t="shared" si="78"/>
        <v/>
      </c>
      <c r="O2474" s="5" t="str">
        <f t="shared" si="79"/>
        <v/>
      </c>
    </row>
    <row r="2475" spans="14:15">
      <c r="N2475" s="5" t="str">
        <f t="shared" si="78"/>
        <v/>
      </c>
      <c r="O2475" s="5" t="str">
        <f t="shared" si="79"/>
        <v/>
      </c>
    </row>
    <row r="2476" spans="14:15">
      <c r="N2476" s="5" t="str">
        <f t="shared" si="78"/>
        <v/>
      </c>
      <c r="O2476" s="5" t="str">
        <f t="shared" si="79"/>
        <v/>
      </c>
    </row>
    <row r="2477" spans="14:15">
      <c r="N2477" s="5" t="str">
        <f t="shared" si="78"/>
        <v/>
      </c>
      <c r="O2477" s="5" t="str">
        <f t="shared" si="79"/>
        <v/>
      </c>
    </row>
    <row r="2478" spans="14:15">
      <c r="N2478" s="5" t="str">
        <f t="shared" si="78"/>
        <v/>
      </c>
      <c r="O2478" s="5" t="str">
        <f t="shared" si="79"/>
        <v/>
      </c>
    </row>
    <row r="2479" spans="14:15">
      <c r="N2479" s="5" t="str">
        <f t="shared" si="78"/>
        <v/>
      </c>
      <c r="O2479" s="5" t="str">
        <f t="shared" si="79"/>
        <v/>
      </c>
    </row>
    <row r="2480" spans="14:15">
      <c r="N2480" s="5" t="str">
        <f t="shared" si="78"/>
        <v/>
      </c>
      <c r="O2480" s="5" t="str">
        <f t="shared" si="79"/>
        <v/>
      </c>
    </row>
    <row r="2481" spans="14:15">
      <c r="N2481" s="5" t="str">
        <f t="shared" si="78"/>
        <v/>
      </c>
      <c r="O2481" s="5" t="str">
        <f t="shared" si="79"/>
        <v/>
      </c>
    </row>
    <row r="2482" spans="14:15">
      <c r="N2482" s="5" t="str">
        <f t="shared" si="78"/>
        <v/>
      </c>
      <c r="O2482" s="5" t="str">
        <f t="shared" si="79"/>
        <v/>
      </c>
    </row>
    <row r="2483" spans="14:15">
      <c r="N2483" s="5" t="str">
        <f t="shared" si="78"/>
        <v/>
      </c>
      <c r="O2483" s="5" t="str">
        <f t="shared" si="79"/>
        <v/>
      </c>
    </row>
    <row r="2484" spans="14:15">
      <c r="N2484" s="5" t="str">
        <f t="shared" si="78"/>
        <v/>
      </c>
      <c r="O2484" s="5" t="str">
        <f t="shared" si="79"/>
        <v/>
      </c>
    </row>
    <row r="2485" spans="14:15">
      <c r="N2485" s="5" t="str">
        <f t="shared" si="78"/>
        <v/>
      </c>
      <c r="O2485" s="5" t="str">
        <f t="shared" si="79"/>
        <v/>
      </c>
    </row>
    <row r="2486" spans="14:15">
      <c r="N2486" s="5" t="str">
        <f t="shared" si="78"/>
        <v/>
      </c>
      <c r="O2486" s="5" t="str">
        <f t="shared" si="79"/>
        <v/>
      </c>
    </row>
    <row r="2487" spans="14:15">
      <c r="N2487" s="5" t="str">
        <f t="shared" si="78"/>
        <v/>
      </c>
      <c r="O2487" s="5" t="str">
        <f t="shared" si="79"/>
        <v/>
      </c>
    </row>
    <row r="2488" spans="14:15">
      <c r="N2488" s="5" t="str">
        <f t="shared" si="78"/>
        <v/>
      </c>
      <c r="O2488" s="5" t="str">
        <f t="shared" si="79"/>
        <v/>
      </c>
    </row>
    <row r="2489" spans="14:15">
      <c r="N2489" s="5" t="str">
        <f t="shared" si="78"/>
        <v/>
      </c>
      <c r="O2489" s="5" t="str">
        <f t="shared" si="79"/>
        <v/>
      </c>
    </row>
    <row r="2490" spans="14:15">
      <c r="N2490" s="5" t="str">
        <f t="shared" si="78"/>
        <v/>
      </c>
      <c r="O2490" s="5" t="str">
        <f t="shared" si="79"/>
        <v/>
      </c>
    </row>
    <row r="2491" spans="14:15">
      <c r="N2491" s="5" t="str">
        <f t="shared" si="78"/>
        <v/>
      </c>
      <c r="O2491" s="5" t="str">
        <f t="shared" si="79"/>
        <v/>
      </c>
    </row>
    <row r="2492" spans="14:15">
      <c r="N2492" s="5" t="str">
        <f t="shared" si="78"/>
        <v/>
      </c>
      <c r="O2492" s="5" t="str">
        <f t="shared" si="79"/>
        <v/>
      </c>
    </row>
    <row r="2493" spans="14:15">
      <c r="N2493" s="5" t="str">
        <f t="shared" si="78"/>
        <v/>
      </c>
      <c r="O2493" s="5" t="str">
        <f t="shared" si="79"/>
        <v/>
      </c>
    </row>
    <row r="2494" spans="14:15">
      <c r="N2494" s="5" t="str">
        <f t="shared" si="78"/>
        <v/>
      </c>
      <c r="O2494" s="5" t="str">
        <f t="shared" si="79"/>
        <v/>
      </c>
    </row>
    <row r="2495" spans="14:15">
      <c r="N2495" s="5" t="str">
        <f t="shared" si="78"/>
        <v/>
      </c>
      <c r="O2495" s="5" t="str">
        <f t="shared" si="79"/>
        <v/>
      </c>
    </row>
    <row r="2496" spans="14:15">
      <c r="N2496" s="5" t="str">
        <f t="shared" si="78"/>
        <v/>
      </c>
      <c r="O2496" s="5" t="str">
        <f t="shared" si="79"/>
        <v/>
      </c>
    </row>
    <row r="2497" spans="14:15">
      <c r="N2497" s="5" t="str">
        <f t="shared" si="78"/>
        <v/>
      </c>
      <c r="O2497" s="5" t="str">
        <f t="shared" si="79"/>
        <v/>
      </c>
    </row>
    <row r="2498" spans="14:15">
      <c r="N2498" s="5" t="str">
        <f t="shared" si="78"/>
        <v/>
      </c>
      <c r="O2498" s="5" t="str">
        <f t="shared" si="79"/>
        <v/>
      </c>
    </row>
    <row r="2499" spans="14:15">
      <c r="N2499" s="5" t="str">
        <f t="shared" si="78"/>
        <v/>
      </c>
      <c r="O2499" s="5" t="str">
        <f t="shared" si="79"/>
        <v/>
      </c>
    </row>
    <row r="2500" spans="14:15">
      <c r="N2500" s="5" t="str">
        <f t="shared" si="78"/>
        <v/>
      </c>
      <c r="O2500" s="5" t="str">
        <f t="shared" si="79"/>
        <v/>
      </c>
    </row>
    <row r="2501" spans="14:15">
      <c r="N2501" s="5" t="str">
        <f t="shared" si="78"/>
        <v/>
      </c>
      <c r="O2501" s="5" t="str">
        <f t="shared" si="79"/>
        <v/>
      </c>
    </row>
    <row r="2502" spans="14:15">
      <c r="N2502" s="5" t="str">
        <f t="shared" si="78"/>
        <v/>
      </c>
      <c r="O2502" s="5" t="str">
        <f t="shared" si="79"/>
        <v/>
      </c>
    </row>
    <row r="2503" spans="14:15">
      <c r="N2503" s="5" t="str">
        <f t="shared" si="78"/>
        <v/>
      </c>
      <c r="O2503" s="5" t="str">
        <f t="shared" si="79"/>
        <v/>
      </c>
    </row>
    <row r="2504" spans="14:15">
      <c r="N2504" s="5" t="str">
        <f t="shared" si="78"/>
        <v/>
      </c>
      <c r="O2504" s="5" t="str">
        <f t="shared" si="79"/>
        <v/>
      </c>
    </row>
    <row r="2505" spans="14:15">
      <c r="N2505" s="5" t="str">
        <f t="shared" si="78"/>
        <v/>
      </c>
      <c r="O2505" s="5" t="str">
        <f t="shared" si="79"/>
        <v/>
      </c>
    </row>
    <row r="2506" spans="14:15">
      <c r="N2506" s="5" t="str">
        <f t="shared" si="78"/>
        <v/>
      </c>
      <c r="O2506" s="5" t="str">
        <f t="shared" si="79"/>
        <v/>
      </c>
    </row>
    <row r="2507" spans="14:15">
      <c r="N2507" s="5" t="str">
        <f t="shared" si="78"/>
        <v/>
      </c>
      <c r="O2507" s="5" t="str">
        <f t="shared" si="79"/>
        <v/>
      </c>
    </row>
    <row r="2508" spans="14:15">
      <c r="N2508" s="5" t="str">
        <f t="shared" si="78"/>
        <v/>
      </c>
      <c r="O2508" s="5" t="str">
        <f t="shared" si="79"/>
        <v/>
      </c>
    </row>
    <row r="2509" spans="14:15">
      <c r="N2509" s="5" t="str">
        <f t="shared" si="78"/>
        <v/>
      </c>
      <c r="O2509" s="5" t="str">
        <f t="shared" si="79"/>
        <v/>
      </c>
    </row>
    <row r="2510" spans="14:15">
      <c r="N2510" s="5" t="str">
        <f t="shared" si="78"/>
        <v/>
      </c>
      <c r="O2510" s="5" t="str">
        <f t="shared" si="79"/>
        <v/>
      </c>
    </row>
    <row r="2511" spans="14:15">
      <c r="N2511" s="5" t="str">
        <f t="shared" si="78"/>
        <v/>
      </c>
      <c r="O2511" s="5" t="str">
        <f t="shared" si="79"/>
        <v/>
      </c>
    </row>
    <row r="2512" spans="14:15">
      <c r="N2512" s="5" t="str">
        <f t="shared" si="78"/>
        <v/>
      </c>
      <c r="O2512" s="5" t="str">
        <f t="shared" si="79"/>
        <v/>
      </c>
    </row>
    <row r="2513" spans="14:15">
      <c r="N2513" s="5" t="str">
        <f t="shared" si="78"/>
        <v/>
      </c>
      <c r="O2513" s="5" t="str">
        <f t="shared" si="79"/>
        <v/>
      </c>
    </row>
    <row r="2514" spans="14:15">
      <c r="N2514" s="5" t="str">
        <f t="shared" si="78"/>
        <v/>
      </c>
      <c r="O2514" s="5" t="str">
        <f t="shared" si="79"/>
        <v/>
      </c>
    </row>
    <row r="2515" spans="14:15">
      <c r="N2515" s="5" t="str">
        <f t="shared" si="78"/>
        <v/>
      </c>
      <c r="O2515" s="5" t="str">
        <f t="shared" si="79"/>
        <v/>
      </c>
    </row>
    <row r="2516" spans="14:15">
      <c r="N2516" s="5" t="str">
        <f t="shared" si="78"/>
        <v/>
      </c>
      <c r="O2516" s="5" t="str">
        <f t="shared" si="79"/>
        <v/>
      </c>
    </row>
    <row r="2517" spans="14:15">
      <c r="N2517" s="5" t="str">
        <f t="shared" si="78"/>
        <v/>
      </c>
      <c r="O2517" s="5" t="str">
        <f t="shared" si="79"/>
        <v/>
      </c>
    </row>
    <row r="2518" spans="14:15">
      <c r="N2518" s="5" t="str">
        <f t="shared" ref="N2518:N2581" si="80">IF(SUM(B2518,D2518,F2518,H2518,J2518,L2518)&gt;0,SUM(B2518,D2518,F2518,H2518,J2518,L2518),TRIM(" ") )</f>
        <v/>
      </c>
      <c r="O2518" s="5" t="str">
        <f t="shared" ref="O2518:O2581" si="81">IF(SUM(C2518,E2518,G2518,I2518,K2518,M2518)&gt;0,SUM(C2518,E2518,G2518,I2518,K2518,M2518),TRIM(" ") )</f>
        <v/>
      </c>
    </row>
    <row r="2519" spans="14:15">
      <c r="N2519" s="5" t="str">
        <f t="shared" si="80"/>
        <v/>
      </c>
      <c r="O2519" s="5" t="str">
        <f t="shared" si="81"/>
        <v/>
      </c>
    </row>
    <row r="2520" spans="14:15">
      <c r="N2520" s="5" t="str">
        <f t="shared" si="80"/>
        <v/>
      </c>
      <c r="O2520" s="5" t="str">
        <f t="shared" si="81"/>
        <v/>
      </c>
    </row>
    <row r="2521" spans="14:15">
      <c r="N2521" s="5" t="str">
        <f t="shared" si="80"/>
        <v/>
      </c>
      <c r="O2521" s="5" t="str">
        <f t="shared" si="81"/>
        <v/>
      </c>
    </row>
    <row r="2522" spans="14:15">
      <c r="N2522" s="5" t="str">
        <f t="shared" si="80"/>
        <v/>
      </c>
      <c r="O2522" s="5" t="str">
        <f t="shared" si="81"/>
        <v/>
      </c>
    </row>
    <row r="2523" spans="14:15">
      <c r="N2523" s="5" t="str">
        <f t="shared" si="80"/>
        <v/>
      </c>
      <c r="O2523" s="5" t="str">
        <f t="shared" si="81"/>
        <v/>
      </c>
    </row>
    <row r="2524" spans="14:15">
      <c r="N2524" s="5" t="str">
        <f t="shared" si="80"/>
        <v/>
      </c>
      <c r="O2524" s="5" t="str">
        <f t="shared" si="81"/>
        <v/>
      </c>
    </row>
    <row r="2525" spans="14:15">
      <c r="N2525" s="5" t="str">
        <f t="shared" si="80"/>
        <v/>
      </c>
      <c r="O2525" s="5" t="str">
        <f t="shared" si="81"/>
        <v/>
      </c>
    </row>
    <row r="2526" spans="14:15">
      <c r="N2526" s="5" t="str">
        <f t="shared" si="80"/>
        <v/>
      </c>
      <c r="O2526" s="5" t="str">
        <f t="shared" si="81"/>
        <v/>
      </c>
    </row>
    <row r="2527" spans="14:15">
      <c r="N2527" s="5" t="str">
        <f t="shared" si="80"/>
        <v/>
      </c>
      <c r="O2527" s="5" t="str">
        <f t="shared" si="81"/>
        <v/>
      </c>
    </row>
    <row r="2528" spans="14:15">
      <c r="N2528" s="5" t="str">
        <f t="shared" si="80"/>
        <v/>
      </c>
      <c r="O2528" s="5" t="str">
        <f t="shared" si="81"/>
        <v/>
      </c>
    </row>
    <row r="2529" spans="14:15">
      <c r="N2529" s="5" t="str">
        <f t="shared" si="80"/>
        <v/>
      </c>
      <c r="O2529" s="5" t="str">
        <f t="shared" si="81"/>
        <v/>
      </c>
    </row>
    <row r="2530" spans="14:15">
      <c r="N2530" s="5" t="str">
        <f t="shared" si="80"/>
        <v/>
      </c>
      <c r="O2530" s="5" t="str">
        <f t="shared" si="81"/>
        <v/>
      </c>
    </row>
    <row r="2531" spans="14:15">
      <c r="N2531" s="5" t="str">
        <f t="shared" si="80"/>
        <v/>
      </c>
      <c r="O2531" s="5" t="str">
        <f t="shared" si="81"/>
        <v/>
      </c>
    </row>
    <row r="2532" spans="14:15">
      <c r="N2532" s="5" t="str">
        <f t="shared" si="80"/>
        <v/>
      </c>
      <c r="O2532" s="5" t="str">
        <f t="shared" si="81"/>
        <v/>
      </c>
    </row>
    <row r="2533" spans="14:15">
      <c r="N2533" s="5" t="str">
        <f t="shared" si="80"/>
        <v/>
      </c>
      <c r="O2533" s="5" t="str">
        <f t="shared" si="81"/>
        <v/>
      </c>
    </row>
    <row r="2534" spans="14:15">
      <c r="N2534" s="5" t="str">
        <f t="shared" si="80"/>
        <v/>
      </c>
      <c r="O2534" s="5" t="str">
        <f t="shared" si="81"/>
        <v/>
      </c>
    </row>
    <row r="2535" spans="14:15">
      <c r="N2535" s="5" t="str">
        <f t="shared" si="80"/>
        <v/>
      </c>
      <c r="O2535" s="5" t="str">
        <f t="shared" si="81"/>
        <v/>
      </c>
    </row>
    <row r="2536" spans="14:15">
      <c r="N2536" s="5" t="str">
        <f t="shared" si="80"/>
        <v/>
      </c>
      <c r="O2536" s="5" t="str">
        <f t="shared" si="81"/>
        <v/>
      </c>
    </row>
    <row r="2537" spans="14:15">
      <c r="N2537" s="5" t="str">
        <f t="shared" si="80"/>
        <v/>
      </c>
      <c r="O2537" s="5" t="str">
        <f t="shared" si="81"/>
        <v/>
      </c>
    </row>
    <row r="2538" spans="14:15">
      <c r="N2538" s="5" t="str">
        <f t="shared" si="80"/>
        <v/>
      </c>
      <c r="O2538" s="5" t="str">
        <f t="shared" si="81"/>
        <v/>
      </c>
    </row>
    <row r="2539" spans="14:15">
      <c r="N2539" s="5" t="str">
        <f t="shared" si="80"/>
        <v/>
      </c>
      <c r="O2539" s="5" t="str">
        <f t="shared" si="81"/>
        <v/>
      </c>
    </row>
    <row r="2540" spans="14:15">
      <c r="N2540" s="5" t="str">
        <f t="shared" si="80"/>
        <v/>
      </c>
      <c r="O2540" s="5" t="str">
        <f t="shared" si="81"/>
        <v/>
      </c>
    </row>
    <row r="2541" spans="14:15">
      <c r="N2541" s="5" t="str">
        <f t="shared" si="80"/>
        <v/>
      </c>
      <c r="O2541" s="5" t="str">
        <f t="shared" si="81"/>
        <v/>
      </c>
    </row>
    <row r="2542" spans="14:15">
      <c r="N2542" s="5" t="str">
        <f t="shared" si="80"/>
        <v/>
      </c>
      <c r="O2542" s="5" t="str">
        <f t="shared" si="81"/>
        <v/>
      </c>
    </row>
    <row r="2543" spans="14:15">
      <c r="N2543" s="5" t="str">
        <f t="shared" si="80"/>
        <v/>
      </c>
      <c r="O2543" s="5" t="str">
        <f t="shared" si="81"/>
        <v/>
      </c>
    </row>
    <row r="2544" spans="14:15">
      <c r="N2544" s="5" t="str">
        <f t="shared" si="80"/>
        <v/>
      </c>
      <c r="O2544" s="5" t="str">
        <f t="shared" si="81"/>
        <v/>
      </c>
    </row>
    <row r="2545" spans="14:15">
      <c r="N2545" s="5" t="str">
        <f t="shared" si="80"/>
        <v/>
      </c>
      <c r="O2545" s="5" t="str">
        <f t="shared" si="81"/>
        <v/>
      </c>
    </row>
    <row r="2546" spans="14:15">
      <c r="N2546" s="5" t="str">
        <f t="shared" si="80"/>
        <v/>
      </c>
      <c r="O2546" s="5" t="str">
        <f t="shared" si="81"/>
        <v/>
      </c>
    </row>
    <row r="2547" spans="14:15">
      <c r="N2547" s="5" t="str">
        <f t="shared" si="80"/>
        <v/>
      </c>
      <c r="O2547" s="5" t="str">
        <f t="shared" si="81"/>
        <v/>
      </c>
    </row>
    <row r="2548" spans="14:15">
      <c r="N2548" s="5" t="str">
        <f t="shared" si="80"/>
        <v/>
      </c>
      <c r="O2548" s="5" t="str">
        <f t="shared" si="81"/>
        <v/>
      </c>
    </row>
    <row r="2549" spans="14:15">
      <c r="N2549" s="5" t="str">
        <f t="shared" si="80"/>
        <v/>
      </c>
      <c r="O2549" s="5" t="str">
        <f t="shared" si="81"/>
        <v/>
      </c>
    </row>
    <row r="2550" spans="14:15">
      <c r="N2550" s="5" t="str">
        <f t="shared" si="80"/>
        <v/>
      </c>
      <c r="O2550" s="5" t="str">
        <f t="shared" si="81"/>
        <v/>
      </c>
    </row>
    <row r="2551" spans="14:15">
      <c r="N2551" s="5" t="str">
        <f t="shared" si="80"/>
        <v/>
      </c>
      <c r="O2551" s="5" t="str">
        <f t="shared" si="81"/>
        <v/>
      </c>
    </row>
    <row r="2552" spans="14:15">
      <c r="N2552" s="5" t="str">
        <f t="shared" si="80"/>
        <v/>
      </c>
      <c r="O2552" s="5" t="str">
        <f t="shared" si="81"/>
        <v/>
      </c>
    </row>
    <row r="2553" spans="14:15">
      <c r="N2553" s="5" t="str">
        <f t="shared" si="80"/>
        <v/>
      </c>
      <c r="O2553" s="5" t="str">
        <f t="shared" si="81"/>
        <v/>
      </c>
    </row>
    <row r="2554" spans="14:15">
      <c r="N2554" s="5" t="str">
        <f t="shared" si="80"/>
        <v/>
      </c>
      <c r="O2554" s="5" t="str">
        <f t="shared" si="81"/>
        <v/>
      </c>
    </row>
    <row r="2555" spans="14:15">
      <c r="N2555" s="5" t="str">
        <f t="shared" si="80"/>
        <v/>
      </c>
      <c r="O2555" s="5" t="str">
        <f t="shared" si="81"/>
        <v/>
      </c>
    </row>
    <row r="2556" spans="14:15">
      <c r="N2556" s="5" t="str">
        <f t="shared" si="80"/>
        <v/>
      </c>
      <c r="O2556" s="5" t="str">
        <f t="shared" si="81"/>
        <v/>
      </c>
    </row>
    <row r="2557" spans="14:15">
      <c r="N2557" s="5" t="str">
        <f t="shared" si="80"/>
        <v/>
      </c>
      <c r="O2557" s="5" t="str">
        <f t="shared" si="81"/>
        <v/>
      </c>
    </row>
    <row r="2558" spans="14:15">
      <c r="N2558" s="5" t="str">
        <f t="shared" si="80"/>
        <v/>
      </c>
      <c r="O2558" s="5" t="str">
        <f t="shared" si="81"/>
        <v/>
      </c>
    </row>
    <row r="2559" spans="14:15">
      <c r="N2559" s="5" t="str">
        <f t="shared" si="80"/>
        <v/>
      </c>
      <c r="O2559" s="5" t="str">
        <f t="shared" si="81"/>
        <v/>
      </c>
    </row>
    <row r="2560" spans="14:15">
      <c r="N2560" s="5" t="str">
        <f t="shared" si="80"/>
        <v/>
      </c>
      <c r="O2560" s="5" t="str">
        <f t="shared" si="81"/>
        <v/>
      </c>
    </row>
    <row r="2561" spans="14:15">
      <c r="N2561" s="5" t="str">
        <f t="shared" si="80"/>
        <v/>
      </c>
      <c r="O2561" s="5" t="str">
        <f t="shared" si="81"/>
        <v/>
      </c>
    </row>
    <row r="2562" spans="14:15">
      <c r="N2562" s="5" t="str">
        <f t="shared" si="80"/>
        <v/>
      </c>
      <c r="O2562" s="5" t="str">
        <f t="shared" si="81"/>
        <v/>
      </c>
    </row>
    <row r="2563" spans="14:15">
      <c r="N2563" s="5" t="str">
        <f t="shared" si="80"/>
        <v/>
      </c>
      <c r="O2563" s="5" t="str">
        <f t="shared" si="81"/>
        <v/>
      </c>
    </row>
    <row r="2564" spans="14:15">
      <c r="N2564" s="5" t="str">
        <f t="shared" si="80"/>
        <v/>
      </c>
      <c r="O2564" s="5" t="str">
        <f t="shared" si="81"/>
        <v/>
      </c>
    </row>
    <row r="2565" spans="14:15">
      <c r="N2565" s="5" t="str">
        <f t="shared" si="80"/>
        <v/>
      </c>
      <c r="O2565" s="5" t="str">
        <f t="shared" si="81"/>
        <v/>
      </c>
    </row>
    <row r="2566" spans="14:15">
      <c r="N2566" s="5" t="str">
        <f t="shared" si="80"/>
        <v/>
      </c>
      <c r="O2566" s="5" t="str">
        <f t="shared" si="81"/>
        <v/>
      </c>
    </row>
    <row r="2567" spans="14:15">
      <c r="N2567" s="5" t="str">
        <f t="shared" si="80"/>
        <v/>
      </c>
      <c r="O2567" s="5" t="str">
        <f t="shared" si="81"/>
        <v/>
      </c>
    </row>
    <row r="2568" spans="14:15">
      <c r="N2568" s="5" t="str">
        <f t="shared" si="80"/>
        <v/>
      </c>
      <c r="O2568" s="5" t="str">
        <f t="shared" si="81"/>
        <v/>
      </c>
    </row>
    <row r="2569" spans="14:15">
      <c r="N2569" s="5" t="str">
        <f t="shared" si="80"/>
        <v/>
      </c>
      <c r="O2569" s="5" t="str">
        <f t="shared" si="81"/>
        <v/>
      </c>
    </row>
    <row r="2570" spans="14:15">
      <c r="N2570" s="5" t="str">
        <f t="shared" si="80"/>
        <v/>
      </c>
      <c r="O2570" s="5" t="str">
        <f t="shared" si="81"/>
        <v/>
      </c>
    </row>
    <row r="2571" spans="14:15">
      <c r="N2571" s="5" t="str">
        <f t="shared" si="80"/>
        <v/>
      </c>
      <c r="O2571" s="5" t="str">
        <f t="shared" si="81"/>
        <v/>
      </c>
    </row>
    <row r="2572" spans="14:15">
      <c r="N2572" s="5" t="str">
        <f t="shared" si="80"/>
        <v/>
      </c>
      <c r="O2572" s="5" t="str">
        <f t="shared" si="81"/>
        <v/>
      </c>
    </row>
    <row r="2573" spans="14:15">
      <c r="N2573" s="5" t="str">
        <f t="shared" si="80"/>
        <v/>
      </c>
      <c r="O2573" s="5" t="str">
        <f t="shared" si="81"/>
        <v/>
      </c>
    </row>
    <row r="2574" spans="14:15">
      <c r="N2574" s="5" t="str">
        <f t="shared" si="80"/>
        <v/>
      </c>
      <c r="O2574" s="5" t="str">
        <f t="shared" si="81"/>
        <v/>
      </c>
    </row>
    <row r="2575" spans="14:15">
      <c r="N2575" s="5" t="str">
        <f t="shared" si="80"/>
        <v/>
      </c>
      <c r="O2575" s="5" t="str">
        <f t="shared" si="81"/>
        <v/>
      </c>
    </row>
    <row r="2576" spans="14:15">
      <c r="N2576" s="5" t="str">
        <f t="shared" si="80"/>
        <v/>
      </c>
      <c r="O2576" s="5" t="str">
        <f t="shared" si="81"/>
        <v/>
      </c>
    </row>
    <row r="2577" spans="14:15">
      <c r="N2577" s="5" t="str">
        <f t="shared" si="80"/>
        <v/>
      </c>
      <c r="O2577" s="5" t="str">
        <f t="shared" si="81"/>
        <v/>
      </c>
    </row>
    <row r="2578" spans="14:15">
      <c r="N2578" s="5" t="str">
        <f t="shared" si="80"/>
        <v/>
      </c>
      <c r="O2578" s="5" t="str">
        <f t="shared" si="81"/>
        <v/>
      </c>
    </row>
    <row r="2579" spans="14:15">
      <c r="N2579" s="5" t="str">
        <f t="shared" si="80"/>
        <v/>
      </c>
      <c r="O2579" s="5" t="str">
        <f t="shared" si="81"/>
        <v/>
      </c>
    </row>
    <row r="2580" spans="14:15">
      <c r="N2580" s="5" t="str">
        <f t="shared" si="80"/>
        <v/>
      </c>
      <c r="O2580" s="5" t="str">
        <f t="shared" si="81"/>
        <v/>
      </c>
    </row>
    <row r="2581" spans="14:15">
      <c r="N2581" s="5" t="str">
        <f t="shared" si="80"/>
        <v/>
      </c>
      <c r="O2581" s="5" t="str">
        <f t="shared" si="81"/>
        <v/>
      </c>
    </row>
    <row r="2582" spans="14:15">
      <c r="N2582" s="5" t="str">
        <f t="shared" ref="N2582:N2645" si="82">IF(SUM(B2582,D2582,F2582,H2582,J2582,L2582)&gt;0,SUM(B2582,D2582,F2582,H2582,J2582,L2582),TRIM(" ") )</f>
        <v/>
      </c>
      <c r="O2582" s="5" t="str">
        <f t="shared" ref="O2582:O2645" si="83">IF(SUM(C2582,E2582,G2582,I2582,K2582,M2582)&gt;0,SUM(C2582,E2582,G2582,I2582,K2582,M2582),TRIM(" ") )</f>
        <v/>
      </c>
    </row>
    <row r="2583" spans="14:15">
      <c r="N2583" s="5" t="str">
        <f t="shared" si="82"/>
        <v/>
      </c>
      <c r="O2583" s="5" t="str">
        <f t="shared" si="83"/>
        <v/>
      </c>
    </row>
    <row r="2584" spans="14:15">
      <c r="N2584" s="5" t="str">
        <f t="shared" si="82"/>
        <v/>
      </c>
      <c r="O2584" s="5" t="str">
        <f t="shared" si="83"/>
        <v/>
      </c>
    </row>
    <row r="2585" spans="14:15">
      <c r="N2585" s="5" t="str">
        <f t="shared" si="82"/>
        <v/>
      </c>
      <c r="O2585" s="5" t="str">
        <f t="shared" si="83"/>
        <v/>
      </c>
    </row>
    <row r="2586" spans="14:15">
      <c r="N2586" s="5" t="str">
        <f t="shared" si="82"/>
        <v/>
      </c>
      <c r="O2586" s="5" t="str">
        <f t="shared" si="83"/>
        <v/>
      </c>
    </row>
    <row r="2587" spans="14:15">
      <c r="N2587" s="5" t="str">
        <f t="shared" si="82"/>
        <v/>
      </c>
      <c r="O2587" s="5" t="str">
        <f t="shared" si="83"/>
        <v/>
      </c>
    </row>
    <row r="2588" spans="14:15">
      <c r="N2588" s="5" t="str">
        <f t="shared" si="82"/>
        <v/>
      </c>
      <c r="O2588" s="5" t="str">
        <f t="shared" si="83"/>
        <v/>
      </c>
    </row>
    <row r="2589" spans="14:15">
      <c r="N2589" s="5" t="str">
        <f t="shared" si="82"/>
        <v/>
      </c>
      <c r="O2589" s="5" t="str">
        <f t="shared" si="83"/>
        <v/>
      </c>
    </row>
    <row r="2590" spans="14:15">
      <c r="N2590" s="5" t="str">
        <f t="shared" si="82"/>
        <v/>
      </c>
      <c r="O2590" s="5" t="str">
        <f t="shared" si="83"/>
        <v/>
      </c>
    </row>
    <row r="2591" spans="14:15">
      <c r="N2591" s="5" t="str">
        <f t="shared" si="82"/>
        <v/>
      </c>
      <c r="O2591" s="5" t="str">
        <f t="shared" si="83"/>
        <v/>
      </c>
    </row>
    <row r="2592" spans="14:15">
      <c r="N2592" s="5" t="str">
        <f t="shared" si="82"/>
        <v/>
      </c>
      <c r="O2592" s="5" t="str">
        <f t="shared" si="83"/>
        <v/>
      </c>
    </row>
    <row r="2593" spans="14:15">
      <c r="N2593" s="5" t="str">
        <f t="shared" si="82"/>
        <v/>
      </c>
      <c r="O2593" s="5" t="str">
        <f t="shared" si="83"/>
        <v/>
      </c>
    </row>
    <row r="2594" spans="14:15">
      <c r="N2594" s="5" t="str">
        <f t="shared" si="82"/>
        <v/>
      </c>
      <c r="O2594" s="5" t="str">
        <f t="shared" si="83"/>
        <v/>
      </c>
    </row>
    <row r="2595" spans="14:15">
      <c r="N2595" s="5" t="str">
        <f t="shared" si="82"/>
        <v/>
      </c>
      <c r="O2595" s="5" t="str">
        <f t="shared" si="83"/>
        <v/>
      </c>
    </row>
    <row r="2596" spans="14:15">
      <c r="N2596" s="5" t="str">
        <f t="shared" si="82"/>
        <v/>
      </c>
      <c r="O2596" s="5" t="str">
        <f t="shared" si="83"/>
        <v/>
      </c>
    </row>
    <row r="2597" spans="14:15">
      <c r="N2597" s="5" t="str">
        <f t="shared" si="82"/>
        <v/>
      </c>
      <c r="O2597" s="5" t="str">
        <f t="shared" si="83"/>
        <v/>
      </c>
    </row>
    <row r="2598" spans="14:15">
      <c r="N2598" s="5" t="str">
        <f t="shared" si="82"/>
        <v/>
      </c>
      <c r="O2598" s="5" t="str">
        <f t="shared" si="83"/>
        <v/>
      </c>
    </row>
    <row r="2599" spans="14:15">
      <c r="N2599" s="5" t="str">
        <f t="shared" si="82"/>
        <v/>
      </c>
      <c r="O2599" s="5" t="str">
        <f t="shared" si="83"/>
        <v/>
      </c>
    </row>
    <row r="2600" spans="14:15">
      <c r="N2600" s="5" t="str">
        <f t="shared" si="82"/>
        <v/>
      </c>
      <c r="O2600" s="5" t="str">
        <f t="shared" si="83"/>
        <v/>
      </c>
    </row>
    <row r="2601" spans="14:15">
      <c r="N2601" s="5" t="str">
        <f t="shared" si="82"/>
        <v/>
      </c>
      <c r="O2601" s="5" t="str">
        <f t="shared" si="83"/>
        <v/>
      </c>
    </row>
    <row r="2602" spans="14:15">
      <c r="N2602" s="5" t="str">
        <f t="shared" si="82"/>
        <v/>
      </c>
      <c r="O2602" s="5" t="str">
        <f t="shared" si="83"/>
        <v/>
      </c>
    </row>
    <row r="2603" spans="14:15">
      <c r="N2603" s="5" t="str">
        <f t="shared" si="82"/>
        <v/>
      </c>
      <c r="O2603" s="5" t="str">
        <f t="shared" si="83"/>
        <v/>
      </c>
    </row>
    <row r="2604" spans="14:15">
      <c r="N2604" s="5" t="str">
        <f t="shared" si="82"/>
        <v/>
      </c>
      <c r="O2604" s="5" t="str">
        <f t="shared" si="83"/>
        <v/>
      </c>
    </row>
    <row r="2605" spans="14:15">
      <c r="N2605" s="5" t="str">
        <f t="shared" si="82"/>
        <v/>
      </c>
      <c r="O2605" s="5" t="str">
        <f t="shared" si="83"/>
        <v/>
      </c>
    </row>
    <row r="2606" spans="14:15">
      <c r="N2606" s="5" t="str">
        <f t="shared" si="82"/>
        <v/>
      </c>
      <c r="O2606" s="5" t="str">
        <f t="shared" si="83"/>
        <v/>
      </c>
    </row>
    <row r="2607" spans="14:15">
      <c r="N2607" s="5" t="str">
        <f t="shared" si="82"/>
        <v/>
      </c>
      <c r="O2607" s="5" t="str">
        <f t="shared" si="83"/>
        <v/>
      </c>
    </row>
    <row r="2608" spans="14:15">
      <c r="N2608" s="5" t="str">
        <f t="shared" si="82"/>
        <v/>
      </c>
      <c r="O2608" s="5" t="str">
        <f t="shared" si="83"/>
        <v/>
      </c>
    </row>
    <row r="2609" spans="14:15">
      <c r="N2609" s="5" t="str">
        <f t="shared" si="82"/>
        <v/>
      </c>
      <c r="O2609" s="5" t="str">
        <f t="shared" si="83"/>
        <v/>
      </c>
    </row>
    <row r="2610" spans="14:15">
      <c r="N2610" s="5" t="str">
        <f t="shared" si="82"/>
        <v/>
      </c>
      <c r="O2610" s="5" t="str">
        <f t="shared" si="83"/>
        <v/>
      </c>
    </row>
    <row r="2611" spans="14:15">
      <c r="N2611" s="5" t="str">
        <f t="shared" si="82"/>
        <v/>
      </c>
      <c r="O2611" s="5" t="str">
        <f t="shared" si="83"/>
        <v/>
      </c>
    </row>
    <row r="2612" spans="14:15">
      <c r="N2612" s="5" t="str">
        <f t="shared" si="82"/>
        <v/>
      </c>
      <c r="O2612" s="5" t="str">
        <f t="shared" si="83"/>
        <v/>
      </c>
    </row>
    <row r="2613" spans="14:15">
      <c r="N2613" s="5" t="str">
        <f t="shared" si="82"/>
        <v/>
      </c>
      <c r="O2613" s="5" t="str">
        <f t="shared" si="83"/>
        <v/>
      </c>
    </row>
    <row r="2614" spans="14:15">
      <c r="N2614" s="5" t="str">
        <f t="shared" si="82"/>
        <v/>
      </c>
      <c r="O2614" s="5" t="str">
        <f t="shared" si="83"/>
        <v/>
      </c>
    </row>
    <row r="2615" spans="14:15">
      <c r="N2615" s="5" t="str">
        <f t="shared" si="82"/>
        <v/>
      </c>
      <c r="O2615" s="5" t="str">
        <f t="shared" si="83"/>
        <v/>
      </c>
    </row>
    <row r="2616" spans="14:15">
      <c r="N2616" s="5" t="str">
        <f t="shared" si="82"/>
        <v/>
      </c>
      <c r="O2616" s="5" t="str">
        <f t="shared" si="83"/>
        <v/>
      </c>
    </row>
    <row r="2617" spans="14:15">
      <c r="N2617" s="5" t="str">
        <f t="shared" si="82"/>
        <v/>
      </c>
      <c r="O2617" s="5" t="str">
        <f t="shared" si="83"/>
        <v/>
      </c>
    </row>
    <row r="2618" spans="14:15">
      <c r="N2618" s="5" t="str">
        <f t="shared" si="82"/>
        <v/>
      </c>
      <c r="O2618" s="5" t="str">
        <f t="shared" si="83"/>
        <v/>
      </c>
    </row>
    <row r="2619" spans="14:15">
      <c r="N2619" s="5" t="str">
        <f t="shared" si="82"/>
        <v/>
      </c>
      <c r="O2619" s="5" t="str">
        <f t="shared" si="83"/>
        <v/>
      </c>
    </row>
    <row r="2620" spans="14:15">
      <c r="N2620" s="5" t="str">
        <f t="shared" si="82"/>
        <v/>
      </c>
      <c r="O2620" s="5" t="str">
        <f t="shared" si="83"/>
        <v/>
      </c>
    </row>
    <row r="2621" spans="14:15">
      <c r="N2621" s="5" t="str">
        <f t="shared" si="82"/>
        <v/>
      </c>
      <c r="O2621" s="5" t="str">
        <f t="shared" si="83"/>
        <v/>
      </c>
    </row>
    <row r="2622" spans="14:15">
      <c r="N2622" s="5" t="str">
        <f t="shared" si="82"/>
        <v/>
      </c>
      <c r="O2622" s="5" t="str">
        <f t="shared" si="83"/>
        <v/>
      </c>
    </row>
    <row r="2623" spans="14:15">
      <c r="N2623" s="5" t="str">
        <f t="shared" si="82"/>
        <v/>
      </c>
      <c r="O2623" s="5" t="str">
        <f t="shared" si="83"/>
        <v/>
      </c>
    </row>
    <row r="2624" spans="14:15">
      <c r="N2624" s="5" t="str">
        <f t="shared" si="82"/>
        <v/>
      </c>
      <c r="O2624" s="5" t="str">
        <f t="shared" si="83"/>
        <v/>
      </c>
    </row>
    <row r="2625" spans="14:15">
      <c r="N2625" s="5" t="str">
        <f t="shared" si="82"/>
        <v/>
      </c>
      <c r="O2625" s="5" t="str">
        <f t="shared" si="83"/>
        <v/>
      </c>
    </row>
    <row r="2626" spans="14:15">
      <c r="N2626" s="5" t="str">
        <f t="shared" si="82"/>
        <v/>
      </c>
      <c r="O2626" s="5" t="str">
        <f t="shared" si="83"/>
        <v/>
      </c>
    </row>
    <row r="2627" spans="14:15">
      <c r="N2627" s="5" t="str">
        <f t="shared" si="82"/>
        <v/>
      </c>
      <c r="O2627" s="5" t="str">
        <f t="shared" si="83"/>
        <v/>
      </c>
    </row>
    <row r="2628" spans="14:15">
      <c r="N2628" s="5" t="str">
        <f t="shared" si="82"/>
        <v/>
      </c>
      <c r="O2628" s="5" t="str">
        <f t="shared" si="83"/>
        <v/>
      </c>
    </row>
    <row r="2629" spans="14:15">
      <c r="N2629" s="5" t="str">
        <f t="shared" si="82"/>
        <v/>
      </c>
      <c r="O2629" s="5" t="str">
        <f t="shared" si="83"/>
        <v/>
      </c>
    </row>
    <row r="2630" spans="14:15">
      <c r="N2630" s="5" t="str">
        <f t="shared" si="82"/>
        <v/>
      </c>
      <c r="O2630" s="5" t="str">
        <f t="shared" si="83"/>
        <v/>
      </c>
    </row>
    <row r="2631" spans="14:15">
      <c r="N2631" s="5" t="str">
        <f t="shared" si="82"/>
        <v/>
      </c>
      <c r="O2631" s="5" t="str">
        <f t="shared" si="83"/>
        <v/>
      </c>
    </row>
    <row r="2632" spans="14:15">
      <c r="N2632" s="5" t="str">
        <f t="shared" si="82"/>
        <v/>
      </c>
      <c r="O2632" s="5" t="str">
        <f t="shared" si="83"/>
        <v/>
      </c>
    </row>
    <row r="2633" spans="14:15">
      <c r="N2633" s="5" t="str">
        <f t="shared" si="82"/>
        <v/>
      </c>
      <c r="O2633" s="5" t="str">
        <f t="shared" si="83"/>
        <v/>
      </c>
    </row>
    <row r="2634" spans="14:15">
      <c r="N2634" s="5" t="str">
        <f t="shared" si="82"/>
        <v/>
      </c>
      <c r="O2634" s="5" t="str">
        <f t="shared" si="83"/>
        <v/>
      </c>
    </row>
    <row r="2635" spans="14:15">
      <c r="N2635" s="5" t="str">
        <f t="shared" si="82"/>
        <v/>
      </c>
      <c r="O2635" s="5" t="str">
        <f t="shared" si="83"/>
        <v/>
      </c>
    </row>
    <row r="2636" spans="14:15">
      <c r="N2636" s="5" t="str">
        <f t="shared" si="82"/>
        <v/>
      </c>
      <c r="O2636" s="5" t="str">
        <f t="shared" si="83"/>
        <v/>
      </c>
    </row>
    <row r="2637" spans="14:15">
      <c r="N2637" s="5" t="str">
        <f t="shared" si="82"/>
        <v/>
      </c>
      <c r="O2637" s="5" t="str">
        <f t="shared" si="83"/>
        <v/>
      </c>
    </row>
    <row r="2638" spans="14:15">
      <c r="N2638" s="5" t="str">
        <f t="shared" si="82"/>
        <v/>
      </c>
      <c r="O2638" s="5" t="str">
        <f t="shared" si="83"/>
        <v/>
      </c>
    </row>
    <row r="2639" spans="14:15">
      <c r="N2639" s="5" t="str">
        <f t="shared" si="82"/>
        <v/>
      </c>
      <c r="O2639" s="5" t="str">
        <f t="shared" si="83"/>
        <v/>
      </c>
    </row>
    <row r="2640" spans="14:15">
      <c r="N2640" s="5" t="str">
        <f t="shared" si="82"/>
        <v/>
      </c>
      <c r="O2640" s="5" t="str">
        <f t="shared" si="83"/>
        <v/>
      </c>
    </row>
    <row r="2641" spans="14:15">
      <c r="N2641" s="5" t="str">
        <f t="shared" si="82"/>
        <v/>
      </c>
      <c r="O2641" s="5" t="str">
        <f t="shared" si="83"/>
        <v/>
      </c>
    </row>
    <row r="2642" spans="14:15">
      <c r="N2642" s="5" t="str">
        <f t="shared" si="82"/>
        <v/>
      </c>
      <c r="O2642" s="5" t="str">
        <f t="shared" si="83"/>
        <v/>
      </c>
    </row>
    <row r="2643" spans="14:15">
      <c r="N2643" s="5" t="str">
        <f t="shared" si="82"/>
        <v/>
      </c>
      <c r="O2643" s="5" t="str">
        <f t="shared" si="83"/>
        <v/>
      </c>
    </row>
    <row r="2644" spans="14:15">
      <c r="N2644" s="5" t="str">
        <f t="shared" si="82"/>
        <v/>
      </c>
      <c r="O2644" s="5" t="str">
        <f t="shared" si="83"/>
        <v/>
      </c>
    </row>
    <row r="2645" spans="14:15">
      <c r="N2645" s="5" t="str">
        <f t="shared" si="82"/>
        <v/>
      </c>
      <c r="O2645" s="5" t="str">
        <f t="shared" si="83"/>
        <v/>
      </c>
    </row>
    <row r="2646" spans="14:15">
      <c r="N2646" s="5" t="str">
        <f t="shared" ref="N2646:N2709" si="84">IF(SUM(B2646,D2646,F2646,H2646,J2646,L2646)&gt;0,SUM(B2646,D2646,F2646,H2646,J2646,L2646),TRIM(" ") )</f>
        <v/>
      </c>
      <c r="O2646" s="5" t="str">
        <f t="shared" ref="O2646:O2709" si="85">IF(SUM(C2646,E2646,G2646,I2646,K2646,M2646)&gt;0,SUM(C2646,E2646,G2646,I2646,K2646,M2646),TRIM(" ") )</f>
        <v/>
      </c>
    </row>
    <row r="2647" spans="14:15">
      <c r="N2647" s="5" t="str">
        <f t="shared" si="84"/>
        <v/>
      </c>
      <c r="O2647" s="5" t="str">
        <f t="shared" si="85"/>
        <v/>
      </c>
    </row>
    <row r="2648" spans="14:15">
      <c r="N2648" s="5" t="str">
        <f t="shared" si="84"/>
        <v/>
      </c>
      <c r="O2648" s="5" t="str">
        <f t="shared" si="85"/>
        <v/>
      </c>
    </row>
    <row r="2649" spans="14:15">
      <c r="N2649" s="5" t="str">
        <f t="shared" si="84"/>
        <v/>
      </c>
      <c r="O2649" s="5" t="str">
        <f t="shared" si="85"/>
        <v/>
      </c>
    </row>
    <row r="2650" spans="14:15">
      <c r="N2650" s="5" t="str">
        <f t="shared" si="84"/>
        <v/>
      </c>
      <c r="O2650" s="5" t="str">
        <f t="shared" si="85"/>
        <v/>
      </c>
    </row>
    <row r="2651" spans="14:15">
      <c r="N2651" s="5" t="str">
        <f t="shared" si="84"/>
        <v/>
      </c>
      <c r="O2651" s="5" t="str">
        <f t="shared" si="85"/>
        <v/>
      </c>
    </row>
    <row r="2652" spans="14:15">
      <c r="N2652" s="5" t="str">
        <f t="shared" si="84"/>
        <v/>
      </c>
      <c r="O2652" s="5" t="str">
        <f t="shared" si="85"/>
        <v/>
      </c>
    </row>
    <row r="2653" spans="14:15">
      <c r="N2653" s="5" t="str">
        <f t="shared" si="84"/>
        <v/>
      </c>
      <c r="O2653" s="5" t="str">
        <f t="shared" si="85"/>
        <v/>
      </c>
    </row>
    <row r="2654" spans="14:15">
      <c r="N2654" s="5" t="str">
        <f t="shared" si="84"/>
        <v/>
      </c>
      <c r="O2654" s="5" t="str">
        <f t="shared" si="85"/>
        <v/>
      </c>
    </row>
    <row r="2655" spans="14:15">
      <c r="N2655" s="5" t="str">
        <f t="shared" si="84"/>
        <v/>
      </c>
      <c r="O2655" s="5" t="str">
        <f t="shared" si="85"/>
        <v/>
      </c>
    </row>
    <row r="2656" spans="14:15">
      <c r="N2656" s="5" t="str">
        <f t="shared" si="84"/>
        <v/>
      </c>
      <c r="O2656" s="5" t="str">
        <f t="shared" si="85"/>
        <v/>
      </c>
    </row>
    <row r="2657" spans="14:15">
      <c r="N2657" s="5" t="str">
        <f t="shared" si="84"/>
        <v/>
      </c>
      <c r="O2657" s="5" t="str">
        <f t="shared" si="85"/>
        <v/>
      </c>
    </row>
    <row r="2658" spans="14:15">
      <c r="N2658" s="5" t="str">
        <f t="shared" si="84"/>
        <v/>
      </c>
      <c r="O2658" s="5" t="str">
        <f t="shared" si="85"/>
        <v/>
      </c>
    </row>
    <row r="2659" spans="14:15">
      <c r="N2659" s="5" t="str">
        <f t="shared" si="84"/>
        <v/>
      </c>
      <c r="O2659" s="5" t="str">
        <f t="shared" si="85"/>
        <v/>
      </c>
    </row>
    <row r="2660" spans="14:15">
      <c r="N2660" s="5" t="str">
        <f t="shared" si="84"/>
        <v/>
      </c>
      <c r="O2660" s="5" t="str">
        <f t="shared" si="85"/>
        <v/>
      </c>
    </row>
    <row r="2661" spans="14:15">
      <c r="N2661" s="5" t="str">
        <f t="shared" si="84"/>
        <v/>
      </c>
      <c r="O2661" s="5" t="str">
        <f t="shared" si="85"/>
        <v/>
      </c>
    </row>
    <row r="2662" spans="14:15">
      <c r="N2662" s="5" t="str">
        <f t="shared" si="84"/>
        <v/>
      </c>
      <c r="O2662" s="5" t="str">
        <f t="shared" si="85"/>
        <v/>
      </c>
    </row>
    <row r="2663" spans="14:15">
      <c r="N2663" s="5" t="str">
        <f t="shared" si="84"/>
        <v/>
      </c>
      <c r="O2663" s="5" t="str">
        <f t="shared" si="85"/>
        <v/>
      </c>
    </row>
    <row r="2664" spans="14:15">
      <c r="N2664" s="5" t="str">
        <f t="shared" si="84"/>
        <v/>
      </c>
      <c r="O2664" s="5" t="str">
        <f t="shared" si="85"/>
        <v/>
      </c>
    </row>
    <row r="2665" spans="14:15">
      <c r="N2665" s="5" t="str">
        <f t="shared" si="84"/>
        <v/>
      </c>
      <c r="O2665" s="5" t="str">
        <f t="shared" si="85"/>
        <v/>
      </c>
    </row>
    <row r="2666" spans="14:15">
      <c r="N2666" s="5" t="str">
        <f t="shared" si="84"/>
        <v/>
      </c>
      <c r="O2666" s="5" t="str">
        <f t="shared" si="85"/>
        <v/>
      </c>
    </row>
    <row r="2667" spans="14:15">
      <c r="N2667" s="5" t="str">
        <f t="shared" si="84"/>
        <v/>
      </c>
      <c r="O2667" s="5" t="str">
        <f t="shared" si="85"/>
        <v/>
      </c>
    </row>
    <row r="2668" spans="14:15">
      <c r="N2668" s="5" t="str">
        <f t="shared" si="84"/>
        <v/>
      </c>
      <c r="O2668" s="5" t="str">
        <f t="shared" si="85"/>
        <v/>
      </c>
    </row>
    <row r="2669" spans="14:15">
      <c r="N2669" s="5" t="str">
        <f t="shared" si="84"/>
        <v/>
      </c>
      <c r="O2669" s="5" t="str">
        <f t="shared" si="85"/>
        <v/>
      </c>
    </row>
    <row r="2670" spans="14:15">
      <c r="N2670" s="5" t="str">
        <f t="shared" si="84"/>
        <v/>
      </c>
      <c r="O2670" s="5" t="str">
        <f t="shared" si="85"/>
        <v/>
      </c>
    </row>
    <row r="2671" spans="14:15">
      <c r="N2671" s="5" t="str">
        <f t="shared" si="84"/>
        <v/>
      </c>
      <c r="O2671" s="5" t="str">
        <f t="shared" si="85"/>
        <v/>
      </c>
    </row>
    <row r="2672" spans="14:15">
      <c r="N2672" s="5" t="str">
        <f t="shared" si="84"/>
        <v/>
      </c>
      <c r="O2672" s="5" t="str">
        <f t="shared" si="85"/>
        <v/>
      </c>
    </row>
    <row r="2673" spans="14:15">
      <c r="N2673" s="5" t="str">
        <f t="shared" si="84"/>
        <v/>
      </c>
      <c r="O2673" s="5" t="str">
        <f t="shared" si="85"/>
        <v/>
      </c>
    </row>
    <row r="2674" spans="14:15">
      <c r="N2674" s="5" t="str">
        <f t="shared" si="84"/>
        <v/>
      </c>
      <c r="O2674" s="5" t="str">
        <f t="shared" si="85"/>
        <v/>
      </c>
    </row>
    <row r="2675" spans="14:15">
      <c r="N2675" s="5" t="str">
        <f t="shared" si="84"/>
        <v/>
      </c>
      <c r="O2675" s="5" t="str">
        <f t="shared" si="85"/>
        <v/>
      </c>
    </row>
    <row r="2676" spans="14:15">
      <c r="N2676" s="5" t="str">
        <f t="shared" si="84"/>
        <v/>
      </c>
      <c r="O2676" s="5" t="str">
        <f t="shared" si="85"/>
        <v/>
      </c>
    </row>
    <row r="2677" spans="14:15">
      <c r="N2677" s="5" t="str">
        <f t="shared" si="84"/>
        <v/>
      </c>
      <c r="O2677" s="5" t="str">
        <f t="shared" si="85"/>
        <v/>
      </c>
    </row>
    <row r="2678" spans="14:15">
      <c r="N2678" s="5" t="str">
        <f t="shared" si="84"/>
        <v/>
      </c>
      <c r="O2678" s="5" t="str">
        <f t="shared" si="85"/>
        <v/>
      </c>
    </row>
    <row r="2679" spans="14:15">
      <c r="N2679" s="5" t="str">
        <f t="shared" si="84"/>
        <v/>
      </c>
      <c r="O2679" s="5" t="str">
        <f t="shared" si="85"/>
        <v/>
      </c>
    </row>
    <row r="2680" spans="14:15">
      <c r="N2680" s="5" t="str">
        <f t="shared" si="84"/>
        <v/>
      </c>
      <c r="O2680" s="5" t="str">
        <f t="shared" si="85"/>
        <v/>
      </c>
    </row>
    <row r="2681" spans="14:15">
      <c r="N2681" s="5" t="str">
        <f t="shared" si="84"/>
        <v/>
      </c>
      <c r="O2681" s="5" t="str">
        <f t="shared" si="85"/>
        <v/>
      </c>
    </row>
    <row r="2682" spans="14:15">
      <c r="N2682" s="5" t="str">
        <f t="shared" si="84"/>
        <v/>
      </c>
      <c r="O2682" s="5" t="str">
        <f t="shared" si="85"/>
        <v/>
      </c>
    </row>
    <row r="2683" spans="14:15">
      <c r="N2683" s="5" t="str">
        <f t="shared" si="84"/>
        <v/>
      </c>
      <c r="O2683" s="5" t="str">
        <f t="shared" si="85"/>
        <v/>
      </c>
    </row>
    <row r="2684" spans="14:15">
      <c r="N2684" s="5" t="str">
        <f t="shared" si="84"/>
        <v/>
      </c>
      <c r="O2684" s="5" t="str">
        <f t="shared" si="85"/>
        <v/>
      </c>
    </row>
    <row r="2685" spans="14:15">
      <c r="N2685" s="5" t="str">
        <f t="shared" si="84"/>
        <v/>
      </c>
      <c r="O2685" s="5" t="str">
        <f t="shared" si="85"/>
        <v/>
      </c>
    </row>
    <row r="2686" spans="14:15">
      <c r="N2686" s="5" t="str">
        <f t="shared" si="84"/>
        <v/>
      </c>
      <c r="O2686" s="5" t="str">
        <f t="shared" si="85"/>
        <v/>
      </c>
    </row>
    <row r="2687" spans="14:15">
      <c r="N2687" s="5" t="str">
        <f t="shared" si="84"/>
        <v/>
      </c>
      <c r="O2687" s="5" t="str">
        <f t="shared" si="85"/>
        <v/>
      </c>
    </row>
    <row r="2688" spans="14:15">
      <c r="N2688" s="5" t="str">
        <f t="shared" si="84"/>
        <v/>
      </c>
      <c r="O2688" s="5" t="str">
        <f t="shared" si="85"/>
        <v/>
      </c>
    </row>
    <row r="2689" spans="14:15">
      <c r="N2689" s="5" t="str">
        <f t="shared" si="84"/>
        <v/>
      </c>
      <c r="O2689" s="5" t="str">
        <f t="shared" si="85"/>
        <v/>
      </c>
    </row>
    <row r="2690" spans="14:15">
      <c r="N2690" s="5" t="str">
        <f t="shared" si="84"/>
        <v/>
      </c>
      <c r="O2690" s="5" t="str">
        <f t="shared" si="85"/>
        <v/>
      </c>
    </row>
    <row r="2691" spans="14:15">
      <c r="N2691" s="5" t="str">
        <f t="shared" si="84"/>
        <v/>
      </c>
      <c r="O2691" s="5" t="str">
        <f t="shared" si="85"/>
        <v/>
      </c>
    </row>
    <row r="2692" spans="14:15">
      <c r="N2692" s="5" t="str">
        <f t="shared" si="84"/>
        <v/>
      </c>
      <c r="O2692" s="5" t="str">
        <f t="shared" si="85"/>
        <v/>
      </c>
    </row>
    <row r="2693" spans="14:15">
      <c r="N2693" s="5" t="str">
        <f t="shared" si="84"/>
        <v/>
      </c>
      <c r="O2693" s="5" t="str">
        <f t="shared" si="85"/>
        <v/>
      </c>
    </row>
    <row r="2694" spans="14:15">
      <c r="N2694" s="5" t="str">
        <f t="shared" si="84"/>
        <v/>
      </c>
      <c r="O2694" s="5" t="str">
        <f t="shared" si="85"/>
        <v/>
      </c>
    </row>
    <row r="2695" spans="14:15">
      <c r="N2695" s="5" t="str">
        <f t="shared" si="84"/>
        <v/>
      </c>
      <c r="O2695" s="5" t="str">
        <f t="shared" si="85"/>
        <v/>
      </c>
    </row>
    <row r="2696" spans="14:15">
      <c r="N2696" s="5" t="str">
        <f t="shared" si="84"/>
        <v/>
      </c>
      <c r="O2696" s="5" t="str">
        <f t="shared" si="85"/>
        <v/>
      </c>
    </row>
    <row r="2697" spans="14:15">
      <c r="N2697" s="5" t="str">
        <f t="shared" si="84"/>
        <v/>
      </c>
      <c r="O2697" s="5" t="str">
        <f t="shared" si="85"/>
        <v/>
      </c>
    </row>
    <row r="2698" spans="14:15">
      <c r="N2698" s="5" t="str">
        <f t="shared" si="84"/>
        <v/>
      </c>
      <c r="O2698" s="5" t="str">
        <f t="shared" si="85"/>
        <v/>
      </c>
    </row>
    <row r="2699" spans="14:15">
      <c r="N2699" s="5" t="str">
        <f t="shared" si="84"/>
        <v/>
      </c>
      <c r="O2699" s="5" t="str">
        <f t="shared" si="85"/>
        <v/>
      </c>
    </row>
    <row r="2700" spans="14:15">
      <c r="N2700" s="5" t="str">
        <f t="shared" si="84"/>
        <v/>
      </c>
      <c r="O2700" s="5" t="str">
        <f t="shared" si="85"/>
        <v/>
      </c>
    </row>
    <row r="2701" spans="14:15">
      <c r="N2701" s="5" t="str">
        <f t="shared" si="84"/>
        <v/>
      </c>
      <c r="O2701" s="5" t="str">
        <f t="shared" si="85"/>
        <v/>
      </c>
    </row>
    <row r="2702" spans="14:15">
      <c r="N2702" s="5" t="str">
        <f t="shared" si="84"/>
        <v/>
      </c>
      <c r="O2702" s="5" t="str">
        <f t="shared" si="85"/>
        <v/>
      </c>
    </row>
    <row r="2703" spans="14:15">
      <c r="N2703" s="5" t="str">
        <f t="shared" si="84"/>
        <v/>
      </c>
      <c r="O2703" s="5" t="str">
        <f t="shared" si="85"/>
        <v/>
      </c>
    </row>
    <row r="2704" spans="14:15">
      <c r="N2704" s="5" t="str">
        <f t="shared" si="84"/>
        <v/>
      </c>
      <c r="O2704" s="5" t="str">
        <f t="shared" si="85"/>
        <v/>
      </c>
    </row>
    <row r="2705" spans="14:15">
      <c r="N2705" s="5" t="str">
        <f t="shared" si="84"/>
        <v/>
      </c>
      <c r="O2705" s="5" t="str">
        <f t="shared" si="85"/>
        <v/>
      </c>
    </row>
    <row r="2706" spans="14:15">
      <c r="N2706" s="5" t="str">
        <f t="shared" si="84"/>
        <v/>
      </c>
      <c r="O2706" s="5" t="str">
        <f t="shared" si="85"/>
        <v/>
      </c>
    </row>
    <row r="2707" spans="14:15">
      <c r="N2707" s="5" t="str">
        <f t="shared" si="84"/>
        <v/>
      </c>
      <c r="O2707" s="5" t="str">
        <f t="shared" si="85"/>
        <v/>
      </c>
    </row>
    <row r="2708" spans="14:15">
      <c r="N2708" s="5" t="str">
        <f t="shared" si="84"/>
        <v/>
      </c>
      <c r="O2708" s="5" t="str">
        <f t="shared" si="85"/>
        <v/>
      </c>
    </row>
    <row r="2709" spans="14:15">
      <c r="N2709" s="5" t="str">
        <f t="shared" si="84"/>
        <v/>
      </c>
      <c r="O2709" s="5" t="str">
        <f t="shared" si="85"/>
        <v/>
      </c>
    </row>
    <row r="2710" spans="14:15">
      <c r="N2710" s="5" t="str">
        <f t="shared" ref="N2710:N2773" si="86">IF(SUM(B2710,D2710,F2710,H2710,J2710,L2710)&gt;0,SUM(B2710,D2710,F2710,H2710,J2710,L2710),TRIM(" ") )</f>
        <v/>
      </c>
      <c r="O2710" s="5" t="str">
        <f t="shared" ref="O2710:O2773" si="87">IF(SUM(C2710,E2710,G2710,I2710,K2710,M2710)&gt;0,SUM(C2710,E2710,G2710,I2710,K2710,M2710),TRIM(" ") )</f>
        <v/>
      </c>
    </row>
    <row r="2711" spans="14:15">
      <c r="N2711" s="5" t="str">
        <f t="shared" si="86"/>
        <v/>
      </c>
      <c r="O2711" s="5" t="str">
        <f t="shared" si="87"/>
        <v/>
      </c>
    </row>
    <row r="2712" spans="14:15">
      <c r="N2712" s="5" t="str">
        <f t="shared" si="86"/>
        <v/>
      </c>
      <c r="O2712" s="5" t="str">
        <f t="shared" si="87"/>
        <v/>
      </c>
    </row>
    <row r="2713" spans="14:15">
      <c r="N2713" s="5" t="str">
        <f t="shared" si="86"/>
        <v/>
      </c>
      <c r="O2713" s="5" t="str">
        <f t="shared" si="87"/>
        <v/>
      </c>
    </row>
    <row r="2714" spans="14:15">
      <c r="N2714" s="5" t="str">
        <f t="shared" si="86"/>
        <v/>
      </c>
      <c r="O2714" s="5" t="str">
        <f t="shared" si="87"/>
        <v/>
      </c>
    </row>
    <row r="2715" spans="14:15">
      <c r="N2715" s="5" t="str">
        <f t="shared" si="86"/>
        <v/>
      </c>
      <c r="O2715" s="5" t="str">
        <f t="shared" si="87"/>
        <v/>
      </c>
    </row>
    <row r="2716" spans="14:15">
      <c r="N2716" s="5" t="str">
        <f t="shared" si="86"/>
        <v/>
      </c>
      <c r="O2716" s="5" t="str">
        <f t="shared" si="87"/>
        <v/>
      </c>
    </row>
    <row r="2717" spans="14:15">
      <c r="N2717" s="5" t="str">
        <f t="shared" si="86"/>
        <v/>
      </c>
      <c r="O2717" s="5" t="str">
        <f t="shared" si="87"/>
        <v/>
      </c>
    </row>
    <row r="2718" spans="14:15">
      <c r="N2718" s="5" t="str">
        <f t="shared" si="86"/>
        <v/>
      </c>
      <c r="O2718" s="5" t="str">
        <f t="shared" si="87"/>
        <v/>
      </c>
    </row>
    <row r="2719" spans="14:15">
      <c r="N2719" s="5" t="str">
        <f t="shared" si="86"/>
        <v/>
      </c>
      <c r="O2719" s="5" t="str">
        <f t="shared" si="87"/>
        <v/>
      </c>
    </row>
    <row r="2720" spans="14:15">
      <c r="N2720" s="5" t="str">
        <f t="shared" si="86"/>
        <v/>
      </c>
      <c r="O2720" s="5" t="str">
        <f t="shared" si="87"/>
        <v/>
      </c>
    </row>
    <row r="2721" spans="14:15">
      <c r="N2721" s="5" t="str">
        <f t="shared" si="86"/>
        <v/>
      </c>
      <c r="O2721" s="5" t="str">
        <f t="shared" si="87"/>
        <v/>
      </c>
    </row>
    <row r="2722" spans="14:15">
      <c r="N2722" s="5" t="str">
        <f t="shared" si="86"/>
        <v/>
      </c>
      <c r="O2722" s="5" t="str">
        <f t="shared" si="87"/>
        <v/>
      </c>
    </row>
    <row r="2723" spans="14:15">
      <c r="N2723" s="5" t="str">
        <f t="shared" si="86"/>
        <v/>
      </c>
      <c r="O2723" s="5" t="str">
        <f t="shared" si="87"/>
        <v/>
      </c>
    </row>
    <row r="2724" spans="14:15">
      <c r="N2724" s="5" t="str">
        <f t="shared" si="86"/>
        <v/>
      </c>
      <c r="O2724" s="5" t="str">
        <f t="shared" si="87"/>
        <v/>
      </c>
    </row>
    <row r="2725" spans="14:15">
      <c r="N2725" s="5" t="str">
        <f t="shared" si="86"/>
        <v/>
      </c>
      <c r="O2725" s="5" t="str">
        <f t="shared" si="87"/>
        <v/>
      </c>
    </row>
    <row r="2726" spans="14:15">
      <c r="N2726" s="5" t="str">
        <f t="shared" si="86"/>
        <v/>
      </c>
      <c r="O2726" s="5" t="str">
        <f t="shared" si="87"/>
        <v/>
      </c>
    </row>
    <row r="2727" spans="14:15">
      <c r="N2727" s="5" t="str">
        <f t="shared" si="86"/>
        <v/>
      </c>
      <c r="O2727" s="5" t="str">
        <f t="shared" si="87"/>
        <v/>
      </c>
    </row>
    <row r="2728" spans="14:15">
      <c r="N2728" s="5" t="str">
        <f t="shared" si="86"/>
        <v/>
      </c>
      <c r="O2728" s="5" t="str">
        <f t="shared" si="87"/>
        <v/>
      </c>
    </row>
    <row r="2729" spans="14:15">
      <c r="N2729" s="5" t="str">
        <f t="shared" si="86"/>
        <v/>
      </c>
      <c r="O2729" s="5" t="str">
        <f t="shared" si="87"/>
        <v/>
      </c>
    </row>
    <row r="2730" spans="14:15">
      <c r="N2730" s="5" t="str">
        <f t="shared" si="86"/>
        <v/>
      </c>
      <c r="O2730" s="5" t="str">
        <f t="shared" si="87"/>
        <v/>
      </c>
    </row>
    <row r="2731" spans="14:15">
      <c r="N2731" s="5" t="str">
        <f t="shared" si="86"/>
        <v/>
      </c>
      <c r="O2731" s="5" t="str">
        <f t="shared" si="87"/>
        <v/>
      </c>
    </row>
    <row r="2732" spans="14:15">
      <c r="N2732" s="5" t="str">
        <f t="shared" si="86"/>
        <v/>
      </c>
      <c r="O2732" s="5" t="str">
        <f t="shared" si="87"/>
        <v/>
      </c>
    </row>
    <row r="2733" spans="14:15">
      <c r="N2733" s="5" t="str">
        <f t="shared" si="86"/>
        <v/>
      </c>
      <c r="O2733" s="5" t="str">
        <f t="shared" si="87"/>
        <v/>
      </c>
    </row>
    <row r="2734" spans="14:15">
      <c r="N2734" s="5" t="str">
        <f t="shared" si="86"/>
        <v/>
      </c>
      <c r="O2734" s="5" t="str">
        <f t="shared" si="87"/>
        <v/>
      </c>
    </row>
    <row r="2735" spans="14:15">
      <c r="N2735" s="5" t="str">
        <f t="shared" si="86"/>
        <v/>
      </c>
      <c r="O2735" s="5" t="str">
        <f t="shared" si="87"/>
        <v/>
      </c>
    </row>
    <row r="2736" spans="14:15">
      <c r="N2736" s="5" t="str">
        <f t="shared" si="86"/>
        <v/>
      </c>
      <c r="O2736" s="5" t="str">
        <f t="shared" si="87"/>
        <v/>
      </c>
    </row>
    <row r="2737" spans="14:15">
      <c r="N2737" s="5" t="str">
        <f t="shared" si="86"/>
        <v/>
      </c>
      <c r="O2737" s="5" t="str">
        <f t="shared" si="87"/>
        <v/>
      </c>
    </row>
    <row r="2738" spans="14:15">
      <c r="N2738" s="5" t="str">
        <f t="shared" si="86"/>
        <v/>
      </c>
      <c r="O2738" s="5" t="str">
        <f t="shared" si="87"/>
        <v/>
      </c>
    </row>
    <row r="2739" spans="14:15">
      <c r="N2739" s="5" t="str">
        <f t="shared" si="86"/>
        <v/>
      </c>
      <c r="O2739" s="5" t="str">
        <f t="shared" si="87"/>
        <v/>
      </c>
    </row>
    <row r="2740" spans="14:15">
      <c r="N2740" s="5" t="str">
        <f t="shared" si="86"/>
        <v/>
      </c>
      <c r="O2740" s="5" t="str">
        <f t="shared" si="87"/>
        <v/>
      </c>
    </row>
    <row r="2741" spans="14:15">
      <c r="N2741" s="5" t="str">
        <f t="shared" si="86"/>
        <v/>
      </c>
      <c r="O2741" s="5" t="str">
        <f t="shared" si="87"/>
        <v/>
      </c>
    </row>
    <row r="2742" spans="14:15">
      <c r="N2742" s="5" t="str">
        <f t="shared" si="86"/>
        <v/>
      </c>
      <c r="O2742" s="5" t="str">
        <f t="shared" si="87"/>
        <v/>
      </c>
    </row>
    <row r="2743" spans="14:15">
      <c r="N2743" s="5" t="str">
        <f t="shared" si="86"/>
        <v/>
      </c>
      <c r="O2743" s="5" t="str">
        <f t="shared" si="87"/>
        <v/>
      </c>
    </row>
    <row r="2744" spans="14:15">
      <c r="N2744" s="5" t="str">
        <f t="shared" si="86"/>
        <v/>
      </c>
      <c r="O2744" s="5" t="str">
        <f t="shared" si="87"/>
        <v/>
      </c>
    </row>
    <row r="2745" spans="14:15">
      <c r="N2745" s="5" t="str">
        <f t="shared" si="86"/>
        <v/>
      </c>
      <c r="O2745" s="5" t="str">
        <f t="shared" si="87"/>
        <v/>
      </c>
    </row>
    <row r="2746" spans="14:15">
      <c r="N2746" s="5" t="str">
        <f t="shared" si="86"/>
        <v/>
      </c>
      <c r="O2746" s="5" t="str">
        <f t="shared" si="87"/>
        <v/>
      </c>
    </row>
    <row r="2747" spans="14:15">
      <c r="N2747" s="5" t="str">
        <f t="shared" si="86"/>
        <v/>
      </c>
      <c r="O2747" s="5" t="str">
        <f t="shared" si="87"/>
        <v/>
      </c>
    </row>
    <row r="2748" spans="14:15">
      <c r="N2748" s="5" t="str">
        <f t="shared" si="86"/>
        <v/>
      </c>
      <c r="O2748" s="5" t="str">
        <f t="shared" si="87"/>
        <v/>
      </c>
    </row>
    <row r="2749" spans="14:15">
      <c r="N2749" s="5" t="str">
        <f t="shared" si="86"/>
        <v/>
      </c>
      <c r="O2749" s="5" t="str">
        <f t="shared" si="87"/>
        <v/>
      </c>
    </row>
    <row r="2750" spans="14:15">
      <c r="N2750" s="5" t="str">
        <f t="shared" si="86"/>
        <v/>
      </c>
      <c r="O2750" s="5" t="str">
        <f t="shared" si="87"/>
        <v/>
      </c>
    </row>
    <row r="2751" spans="14:15">
      <c r="N2751" s="5" t="str">
        <f t="shared" si="86"/>
        <v/>
      </c>
      <c r="O2751" s="5" t="str">
        <f t="shared" si="87"/>
        <v/>
      </c>
    </row>
    <row r="2752" spans="14:15">
      <c r="N2752" s="5" t="str">
        <f t="shared" si="86"/>
        <v/>
      </c>
      <c r="O2752" s="5" t="str">
        <f t="shared" si="87"/>
        <v/>
      </c>
    </row>
    <row r="2753" spans="14:15">
      <c r="N2753" s="5" t="str">
        <f t="shared" si="86"/>
        <v/>
      </c>
      <c r="O2753" s="5" t="str">
        <f t="shared" si="87"/>
        <v/>
      </c>
    </row>
    <row r="2754" spans="14:15">
      <c r="N2754" s="5" t="str">
        <f t="shared" si="86"/>
        <v/>
      </c>
      <c r="O2754" s="5" t="str">
        <f t="shared" si="87"/>
        <v/>
      </c>
    </row>
    <row r="2755" spans="14:15">
      <c r="N2755" s="5" t="str">
        <f t="shared" si="86"/>
        <v/>
      </c>
      <c r="O2755" s="5" t="str">
        <f t="shared" si="87"/>
        <v/>
      </c>
    </row>
    <row r="2756" spans="14:15">
      <c r="N2756" s="5" t="str">
        <f t="shared" si="86"/>
        <v/>
      </c>
      <c r="O2756" s="5" t="str">
        <f t="shared" si="87"/>
        <v/>
      </c>
    </row>
    <row r="2757" spans="14:15">
      <c r="N2757" s="5" t="str">
        <f t="shared" si="86"/>
        <v/>
      </c>
      <c r="O2757" s="5" t="str">
        <f t="shared" si="87"/>
        <v/>
      </c>
    </row>
    <row r="2758" spans="14:15">
      <c r="N2758" s="5" t="str">
        <f t="shared" si="86"/>
        <v/>
      </c>
      <c r="O2758" s="5" t="str">
        <f t="shared" si="87"/>
        <v/>
      </c>
    </row>
    <row r="2759" spans="14:15">
      <c r="N2759" s="5" t="str">
        <f t="shared" si="86"/>
        <v/>
      </c>
      <c r="O2759" s="5" t="str">
        <f t="shared" si="87"/>
        <v/>
      </c>
    </row>
    <row r="2760" spans="14:15">
      <c r="N2760" s="5" t="str">
        <f t="shared" si="86"/>
        <v/>
      </c>
      <c r="O2760" s="5" t="str">
        <f t="shared" si="87"/>
        <v/>
      </c>
    </row>
    <row r="2761" spans="14:15">
      <c r="N2761" s="5" t="str">
        <f t="shared" si="86"/>
        <v/>
      </c>
      <c r="O2761" s="5" t="str">
        <f t="shared" si="87"/>
        <v/>
      </c>
    </row>
    <row r="2762" spans="14:15">
      <c r="N2762" s="5" t="str">
        <f t="shared" si="86"/>
        <v/>
      </c>
      <c r="O2762" s="5" t="str">
        <f t="shared" si="87"/>
        <v/>
      </c>
    </row>
    <row r="2763" spans="14:15">
      <c r="N2763" s="5" t="str">
        <f t="shared" si="86"/>
        <v/>
      </c>
      <c r="O2763" s="5" t="str">
        <f t="shared" si="87"/>
        <v/>
      </c>
    </row>
    <row r="2764" spans="14:15">
      <c r="N2764" s="5" t="str">
        <f t="shared" si="86"/>
        <v/>
      </c>
      <c r="O2764" s="5" t="str">
        <f t="shared" si="87"/>
        <v/>
      </c>
    </row>
    <row r="2765" spans="14:15">
      <c r="N2765" s="5" t="str">
        <f t="shared" si="86"/>
        <v/>
      </c>
      <c r="O2765" s="5" t="str">
        <f t="shared" si="87"/>
        <v/>
      </c>
    </row>
    <row r="2766" spans="14:15">
      <c r="N2766" s="5" t="str">
        <f t="shared" si="86"/>
        <v/>
      </c>
      <c r="O2766" s="5" t="str">
        <f t="shared" si="87"/>
        <v/>
      </c>
    </row>
    <row r="2767" spans="14:15">
      <c r="N2767" s="5" t="str">
        <f t="shared" si="86"/>
        <v/>
      </c>
      <c r="O2767" s="5" t="str">
        <f t="shared" si="87"/>
        <v/>
      </c>
    </row>
    <row r="2768" spans="14:15">
      <c r="N2768" s="5" t="str">
        <f t="shared" si="86"/>
        <v/>
      </c>
      <c r="O2768" s="5" t="str">
        <f t="shared" si="87"/>
        <v/>
      </c>
    </row>
    <row r="2769" spans="14:15">
      <c r="N2769" s="5" t="str">
        <f t="shared" si="86"/>
        <v/>
      </c>
      <c r="O2769" s="5" t="str">
        <f t="shared" si="87"/>
        <v/>
      </c>
    </row>
    <row r="2770" spans="14:15">
      <c r="N2770" s="5" t="str">
        <f t="shared" si="86"/>
        <v/>
      </c>
      <c r="O2770" s="5" t="str">
        <f t="shared" si="87"/>
        <v/>
      </c>
    </row>
    <row r="2771" spans="14:15">
      <c r="N2771" s="5" t="str">
        <f t="shared" si="86"/>
        <v/>
      </c>
      <c r="O2771" s="5" t="str">
        <f t="shared" si="87"/>
        <v/>
      </c>
    </row>
    <row r="2772" spans="14:15">
      <c r="N2772" s="5" t="str">
        <f t="shared" si="86"/>
        <v/>
      </c>
      <c r="O2772" s="5" t="str">
        <f t="shared" si="87"/>
        <v/>
      </c>
    </row>
    <row r="2773" spans="14:15">
      <c r="N2773" s="5" t="str">
        <f t="shared" si="86"/>
        <v/>
      </c>
      <c r="O2773" s="5" t="str">
        <f t="shared" si="87"/>
        <v/>
      </c>
    </row>
    <row r="2774" spans="14:15">
      <c r="N2774" s="5" t="str">
        <f t="shared" ref="N2774:N2837" si="88">IF(SUM(B2774,D2774,F2774,H2774,J2774,L2774)&gt;0,SUM(B2774,D2774,F2774,H2774,J2774,L2774),TRIM(" ") )</f>
        <v/>
      </c>
      <c r="O2774" s="5" t="str">
        <f t="shared" ref="O2774:O2837" si="89">IF(SUM(C2774,E2774,G2774,I2774,K2774,M2774)&gt;0,SUM(C2774,E2774,G2774,I2774,K2774,M2774),TRIM(" ") )</f>
        <v/>
      </c>
    </row>
    <row r="2775" spans="14:15">
      <c r="N2775" s="5" t="str">
        <f t="shared" si="88"/>
        <v/>
      </c>
      <c r="O2775" s="5" t="str">
        <f t="shared" si="89"/>
        <v/>
      </c>
    </row>
    <row r="2776" spans="14:15">
      <c r="N2776" s="5" t="str">
        <f t="shared" si="88"/>
        <v/>
      </c>
      <c r="O2776" s="5" t="str">
        <f t="shared" si="89"/>
        <v/>
      </c>
    </row>
    <row r="2777" spans="14:15">
      <c r="N2777" s="5" t="str">
        <f t="shared" si="88"/>
        <v/>
      </c>
      <c r="O2777" s="5" t="str">
        <f t="shared" si="89"/>
        <v/>
      </c>
    </row>
    <row r="2778" spans="14:15">
      <c r="N2778" s="5" t="str">
        <f t="shared" si="88"/>
        <v/>
      </c>
      <c r="O2778" s="5" t="str">
        <f t="shared" si="89"/>
        <v/>
      </c>
    </row>
    <row r="2779" spans="14:15">
      <c r="N2779" s="5" t="str">
        <f t="shared" si="88"/>
        <v/>
      </c>
      <c r="O2779" s="5" t="str">
        <f t="shared" si="89"/>
        <v/>
      </c>
    </row>
    <row r="2780" spans="14:15">
      <c r="N2780" s="5" t="str">
        <f t="shared" si="88"/>
        <v/>
      </c>
      <c r="O2780" s="5" t="str">
        <f t="shared" si="89"/>
        <v/>
      </c>
    </row>
    <row r="2781" spans="14:15">
      <c r="N2781" s="5" t="str">
        <f t="shared" si="88"/>
        <v/>
      </c>
      <c r="O2781" s="5" t="str">
        <f t="shared" si="89"/>
        <v/>
      </c>
    </row>
    <row r="2782" spans="14:15">
      <c r="N2782" s="5" t="str">
        <f t="shared" si="88"/>
        <v/>
      </c>
      <c r="O2782" s="5" t="str">
        <f t="shared" si="89"/>
        <v/>
      </c>
    </row>
    <row r="2783" spans="14:15">
      <c r="N2783" s="5" t="str">
        <f t="shared" si="88"/>
        <v/>
      </c>
      <c r="O2783" s="5" t="str">
        <f t="shared" si="89"/>
        <v/>
      </c>
    </row>
    <row r="2784" spans="14:15">
      <c r="N2784" s="5" t="str">
        <f t="shared" si="88"/>
        <v/>
      </c>
      <c r="O2784" s="5" t="str">
        <f t="shared" si="89"/>
        <v/>
      </c>
    </row>
    <row r="2785" spans="14:15">
      <c r="N2785" s="5" t="str">
        <f t="shared" si="88"/>
        <v/>
      </c>
      <c r="O2785" s="5" t="str">
        <f t="shared" si="89"/>
        <v/>
      </c>
    </row>
    <row r="2786" spans="14:15">
      <c r="N2786" s="5" t="str">
        <f t="shared" si="88"/>
        <v/>
      </c>
      <c r="O2786" s="5" t="str">
        <f t="shared" si="89"/>
        <v/>
      </c>
    </row>
    <row r="2787" spans="14:15">
      <c r="N2787" s="5" t="str">
        <f t="shared" si="88"/>
        <v/>
      </c>
      <c r="O2787" s="5" t="str">
        <f t="shared" si="89"/>
        <v/>
      </c>
    </row>
    <row r="2788" spans="14:15">
      <c r="N2788" s="5" t="str">
        <f t="shared" si="88"/>
        <v/>
      </c>
      <c r="O2788" s="5" t="str">
        <f t="shared" si="89"/>
        <v/>
      </c>
    </row>
    <row r="2789" spans="14:15">
      <c r="N2789" s="5" t="str">
        <f t="shared" si="88"/>
        <v/>
      </c>
      <c r="O2789" s="5" t="str">
        <f t="shared" si="89"/>
        <v/>
      </c>
    </row>
    <row r="2790" spans="14:15">
      <c r="N2790" s="5" t="str">
        <f t="shared" si="88"/>
        <v/>
      </c>
      <c r="O2790" s="5" t="str">
        <f t="shared" si="89"/>
        <v/>
      </c>
    </row>
    <row r="2791" spans="14:15">
      <c r="N2791" s="5" t="str">
        <f t="shared" si="88"/>
        <v/>
      </c>
      <c r="O2791" s="5" t="str">
        <f t="shared" si="89"/>
        <v/>
      </c>
    </row>
    <row r="2792" spans="14:15">
      <c r="N2792" s="5" t="str">
        <f t="shared" si="88"/>
        <v/>
      </c>
      <c r="O2792" s="5" t="str">
        <f t="shared" si="89"/>
        <v/>
      </c>
    </row>
    <row r="2793" spans="14:15">
      <c r="N2793" s="5" t="str">
        <f t="shared" si="88"/>
        <v/>
      </c>
      <c r="O2793" s="5" t="str">
        <f t="shared" si="89"/>
        <v/>
      </c>
    </row>
    <row r="2794" spans="14:15">
      <c r="N2794" s="5" t="str">
        <f t="shared" si="88"/>
        <v/>
      </c>
      <c r="O2794" s="5" t="str">
        <f t="shared" si="89"/>
        <v/>
      </c>
    </row>
    <row r="2795" spans="14:15">
      <c r="N2795" s="5" t="str">
        <f t="shared" si="88"/>
        <v/>
      </c>
      <c r="O2795" s="5" t="str">
        <f t="shared" si="89"/>
        <v/>
      </c>
    </row>
    <row r="2796" spans="14:15">
      <c r="N2796" s="5" t="str">
        <f t="shared" si="88"/>
        <v/>
      </c>
      <c r="O2796" s="5" t="str">
        <f t="shared" si="89"/>
        <v/>
      </c>
    </row>
    <row r="2797" spans="14:15">
      <c r="N2797" s="5" t="str">
        <f t="shared" si="88"/>
        <v/>
      </c>
      <c r="O2797" s="5" t="str">
        <f t="shared" si="89"/>
        <v/>
      </c>
    </row>
    <row r="2798" spans="14:15">
      <c r="N2798" s="5" t="str">
        <f t="shared" si="88"/>
        <v/>
      </c>
      <c r="O2798" s="5" t="str">
        <f t="shared" si="89"/>
        <v/>
      </c>
    </row>
    <row r="2799" spans="14:15">
      <c r="N2799" s="5" t="str">
        <f t="shared" si="88"/>
        <v/>
      </c>
      <c r="O2799" s="5" t="str">
        <f t="shared" si="89"/>
        <v/>
      </c>
    </row>
    <row r="2800" spans="14:15">
      <c r="N2800" s="5" t="str">
        <f t="shared" si="88"/>
        <v/>
      </c>
      <c r="O2800" s="5" t="str">
        <f t="shared" si="89"/>
        <v/>
      </c>
    </row>
    <row r="2801" spans="14:15">
      <c r="N2801" s="5" t="str">
        <f t="shared" si="88"/>
        <v/>
      </c>
      <c r="O2801" s="5" t="str">
        <f t="shared" si="89"/>
        <v/>
      </c>
    </row>
    <row r="2802" spans="14:15">
      <c r="N2802" s="5" t="str">
        <f t="shared" si="88"/>
        <v/>
      </c>
      <c r="O2802" s="5" t="str">
        <f t="shared" si="89"/>
        <v/>
      </c>
    </row>
    <row r="2803" spans="14:15">
      <c r="N2803" s="5" t="str">
        <f t="shared" si="88"/>
        <v/>
      </c>
      <c r="O2803" s="5" t="str">
        <f t="shared" si="89"/>
        <v/>
      </c>
    </row>
    <row r="2804" spans="14:15">
      <c r="N2804" s="5" t="str">
        <f t="shared" si="88"/>
        <v/>
      </c>
      <c r="O2804" s="5" t="str">
        <f t="shared" si="89"/>
        <v/>
      </c>
    </row>
    <row r="2805" spans="14:15">
      <c r="N2805" s="5" t="str">
        <f t="shared" si="88"/>
        <v/>
      </c>
      <c r="O2805" s="5" t="str">
        <f t="shared" si="89"/>
        <v/>
      </c>
    </row>
    <row r="2806" spans="14:15">
      <c r="N2806" s="5" t="str">
        <f t="shared" si="88"/>
        <v/>
      </c>
      <c r="O2806" s="5" t="str">
        <f t="shared" si="89"/>
        <v/>
      </c>
    </row>
    <row r="2807" spans="14:15">
      <c r="N2807" s="5" t="str">
        <f t="shared" si="88"/>
        <v/>
      </c>
      <c r="O2807" s="5" t="str">
        <f t="shared" si="89"/>
        <v/>
      </c>
    </row>
    <row r="2808" spans="14:15">
      <c r="N2808" s="5" t="str">
        <f t="shared" si="88"/>
        <v/>
      </c>
      <c r="O2808" s="5" t="str">
        <f t="shared" si="89"/>
        <v/>
      </c>
    </row>
    <row r="2809" spans="14:15">
      <c r="N2809" s="5" t="str">
        <f t="shared" si="88"/>
        <v/>
      </c>
      <c r="O2809" s="5" t="str">
        <f t="shared" si="89"/>
        <v/>
      </c>
    </row>
    <row r="2810" spans="14:15">
      <c r="N2810" s="5" t="str">
        <f t="shared" si="88"/>
        <v/>
      </c>
      <c r="O2810" s="5" t="str">
        <f t="shared" si="89"/>
        <v/>
      </c>
    </row>
    <row r="2811" spans="14:15">
      <c r="N2811" s="5" t="str">
        <f t="shared" si="88"/>
        <v/>
      </c>
      <c r="O2811" s="5" t="str">
        <f t="shared" si="89"/>
        <v/>
      </c>
    </row>
    <row r="2812" spans="14:15">
      <c r="N2812" s="5" t="str">
        <f t="shared" si="88"/>
        <v/>
      </c>
      <c r="O2812" s="5" t="str">
        <f t="shared" si="89"/>
        <v/>
      </c>
    </row>
    <row r="2813" spans="14:15">
      <c r="N2813" s="5" t="str">
        <f t="shared" si="88"/>
        <v/>
      </c>
      <c r="O2813" s="5" t="str">
        <f t="shared" si="89"/>
        <v/>
      </c>
    </row>
    <row r="2814" spans="14:15">
      <c r="N2814" s="5" t="str">
        <f t="shared" si="88"/>
        <v/>
      </c>
      <c r="O2814" s="5" t="str">
        <f t="shared" si="89"/>
        <v/>
      </c>
    </row>
    <row r="2815" spans="14:15">
      <c r="N2815" s="5" t="str">
        <f t="shared" si="88"/>
        <v/>
      </c>
      <c r="O2815" s="5" t="str">
        <f t="shared" si="89"/>
        <v/>
      </c>
    </row>
    <row r="2816" spans="14:15">
      <c r="N2816" s="5" t="str">
        <f t="shared" si="88"/>
        <v/>
      </c>
      <c r="O2816" s="5" t="str">
        <f t="shared" si="89"/>
        <v/>
      </c>
    </row>
    <row r="2817" spans="14:15">
      <c r="N2817" s="5" t="str">
        <f t="shared" si="88"/>
        <v/>
      </c>
      <c r="O2817" s="5" t="str">
        <f t="shared" si="89"/>
        <v/>
      </c>
    </row>
    <row r="2818" spans="14:15">
      <c r="N2818" s="5" t="str">
        <f t="shared" si="88"/>
        <v/>
      </c>
      <c r="O2818" s="5" t="str">
        <f t="shared" si="89"/>
        <v/>
      </c>
    </row>
    <row r="2819" spans="14:15">
      <c r="N2819" s="5" t="str">
        <f t="shared" si="88"/>
        <v/>
      </c>
      <c r="O2819" s="5" t="str">
        <f t="shared" si="89"/>
        <v/>
      </c>
    </row>
    <row r="2820" spans="14:15">
      <c r="N2820" s="5" t="str">
        <f t="shared" si="88"/>
        <v/>
      </c>
      <c r="O2820" s="5" t="str">
        <f t="shared" si="89"/>
        <v/>
      </c>
    </row>
    <row r="2821" spans="14:15">
      <c r="N2821" s="5" t="str">
        <f t="shared" si="88"/>
        <v/>
      </c>
      <c r="O2821" s="5" t="str">
        <f t="shared" si="89"/>
        <v/>
      </c>
    </row>
    <row r="2822" spans="14:15">
      <c r="N2822" s="5" t="str">
        <f t="shared" si="88"/>
        <v/>
      </c>
      <c r="O2822" s="5" t="str">
        <f t="shared" si="89"/>
        <v/>
      </c>
    </row>
    <row r="2823" spans="14:15">
      <c r="N2823" s="5" t="str">
        <f t="shared" si="88"/>
        <v/>
      </c>
      <c r="O2823" s="5" t="str">
        <f t="shared" si="89"/>
        <v/>
      </c>
    </row>
    <row r="2824" spans="14:15">
      <c r="N2824" s="5" t="str">
        <f t="shared" si="88"/>
        <v/>
      </c>
      <c r="O2824" s="5" t="str">
        <f t="shared" si="89"/>
        <v/>
      </c>
    </row>
    <row r="2825" spans="14:15">
      <c r="N2825" s="5" t="str">
        <f t="shared" si="88"/>
        <v/>
      </c>
      <c r="O2825" s="5" t="str">
        <f t="shared" si="89"/>
        <v/>
      </c>
    </row>
    <row r="2826" spans="14:15">
      <c r="N2826" s="5" t="str">
        <f t="shared" si="88"/>
        <v/>
      </c>
      <c r="O2826" s="5" t="str">
        <f t="shared" si="89"/>
        <v/>
      </c>
    </row>
    <row r="2827" spans="14:15">
      <c r="N2827" s="5" t="str">
        <f t="shared" si="88"/>
        <v/>
      </c>
      <c r="O2827" s="5" t="str">
        <f t="shared" si="89"/>
        <v/>
      </c>
    </row>
    <row r="2828" spans="14:15">
      <c r="N2828" s="5" t="str">
        <f t="shared" si="88"/>
        <v/>
      </c>
      <c r="O2828" s="5" t="str">
        <f t="shared" si="89"/>
        <v/>
      </c>
    </row>
    <row r="2829" spans="14:15">
      <c r="N2829" s="5" t="str">
        <f t="shared" si="88"/>
        <v/>
      </c>
      <c r="O2829" s="5" t="str">
        <f t="shared" si="89"/>
        <v/>
      </c>
    </row>
    <row r="2830" spans="14:15">
      <c r="N2830" s="5" t="str">
        <f t="shared" si="88"/>
        <v/>
      </c>
      <c r="O2830" s="5" t="str">
        <f t="shared" si="89"/>
        <v/>
      </c>
    </row>
    <row r="2831" spans="14:15">
      <c r="N2831" s="5" t="str">
        <f t="shared" si="88"/>
        <v/>
      </c>
      <c r="O2831" s="5" t="str">
        <f t="shared" si="89"/>
        <v/>
      </c>
    </row>
    <row r="2832" spans="14:15">
      <c r="N2832" s="5" t="str">
        <f t="shared" si="88"/>
        <v/>
      </c>
      <c r="O2832" s="5" t="str">
        <f t="shared" si="89"/>
        <v/>
      </c>
    </row>
    <row r="2833" spans="14:15">
      <c r="N2833" s="5" t="str">
        <f t="shared" si="88"/>
        <v/>
      </c>
      <c r="O2833" s="5" t="str">
        <f t="shared" si="89"/>
        <v/>
      </c>
    </row>
    <row r="2834" spans="14:15">
      <c r="N2834" s="5" t="str">
        <f t="shared" si="88"/>
        <v/>
      </c>
      <c r="O2834" s="5" t="str">
        <f t="shared" si="89"/>
        <v/>
      </c>
    </row>
    <row r="2835" spans="14:15">
      <c r="N2835" s="5" t="str">
        <f t="shared" si="88"/>
        <v/>
      </c>
      <c r="O2835" s="5" t="str">
        <f t="shared" si="89"/>
        <v/>
      </c>
    </row>
    <row r="2836" spans="14:15">
      <c r="N2836" s="5" t="str">
        <f t="shared" si="88"/>
        <v/>
      </c>
      <c r="O2836" s="5" t="str">
        <f t="shared" si="89"/>
        <v/>
      </c>
    </row>
    <row r="2837" spans="14:15">
      <c r="N2837" s="5" t="str">
        <f t="shared" si="88"/>
        <v/>
      </c>
      <c r="O2837" s="5" t="str">
        <f t="shared" si="89"/>
        <v/>
      </c>
    </row>
    <row r="2838" spans="14:15">
      <c r="N2838" s="5" t="str">
        <f t="shared" ref="N2838:N2901" si="90">IF(SUM(B2838,D2838,F2838,H2838,J2838,L2838)&gt;0,SUM(B2838,D2838,F2838,H2838,J2838,L2838),TRIM(" ") )</f>
        <v/>
      </c>
      <c r="O2838" s="5" t="str">
        <f t="shared" ref="O2838:O2901" si="91">IF(SUM(C2838,E2838,G2838,I2838,K2838,M2838)&gt;0,SUM(C2838,E2838,G2838,I2838,K2838,M2838),TRIM(" ") )</f>
        <v/>
      </c>
    </row>
    <row r="2839" spans="14:15">
      <c r="N2839" s="5" t="str">
        <f t="shared" si="90"/>
        <v/>
      </c>
      <c r="O2839" s="5" t="str">
        <f t="shared" si="91"/>
        <v/>
      </c>
    </row>
    <row r="2840" spans="14:15">
      <c r="N2840" s="5" t="str">
        <f t="shared" si="90"/>
        <v/>
      </c>
      <c r="O2840" s="5" t="str">
        <f t="shared" si="91"/>
        <v/>
      </c>
    </row>
    <row r="2841" spans="14:15">
      <c r="N2841" s="5" t="str">
        <f t="shared" si="90"/>
        <v/>
      </c>
      <c r="O2841" s="5" t="str">
        <f t="shared" si="91"/>
        <v/>
      </c>
    </row>
    <row r="2842" spans="14:15">
      <c r="N2842" s="5" t="str">
        <f t="shared" si="90"/>
        <v/>
      </c>
      <c r="O2842" s="5" t="str">
        <f t="shared" si="91"/>
        <v/>
      </c>
    </row>
    <row r="2843" spans="14:15">
      <c r="N2843" s="5" t="str">
        <f t="shared" si="90"/>
        <v/>
      </c>
      <c r="O2843" s="5" t="str">
        <f t="shared" si="91"/>
        <v/>
      </c>
    </row>
    <row r="2844" spans="14:15">
      <c r="N2844" s="5" t="str">
        <f t="shared" si="90"/>
        <v/>
      </c>
      <c r="O2844" s="5" t="str">
        <f t="shared" si="91"/>
        <v/>
      </c>
    </row>
    <row r="2845" spans="14:15">
      <c r="N2845" s="5" t="str">
        <f t="shared" si="90"/>
        <v/>
      </c>
      <c r="O2845" s="5" t="str">
        <f t="shared" si="91"/>
        <v/>
      </c>
    </row>
    <row r="2846" spans="14:15">
      <c r="N2846" s="5" t="str">
        <f t="shared" si="90"/>
        <v/>
      </c>
      <c r="O2846" s="5" t="str">
        <f t="shared" si="91"/>
        <v/>
      </c>
    </row>
    <row r="2847" spans="14:15">
      <c r="N2847" s="5" t="str">
        <f t="shared" si="90"/>
        <v/>
      </c>
      <c r="O2847" s="5" t="str">
        <f t="shared" si="91"/>
        <v/>
      </c>
    </row>
    <row r="2848" spans="14:15">
      <c r="N2848" s="5" t="str">
        <f t="shared" si="90"/>
        <v/>
      </c>
      <c r="O2848" s="5" t="str">
        <f t="shared" si="91"/>
        <v/>
      </c>
    </row>
    <row r="2849" spans="14:15">
      <c r="N2849" s="5" t="str">
        <f t="shared" si="90"/>
        <v/>
      </c>
      <c r="O2849" s="5" t="str">
        <f t="shared" si="91"/>
        <v/>
      </c>
    </row>
    <row r="2850" spans="14:15">
      <c r="N2850" s="5" t="str">
        <f t="shared" si="90"/>
        <v/>
      </c>
      <c r="O2850" s="5" t="str">
        <f t="shared" si="91"/>
        <v/>
      </c>
    </row>
    <row r="2851" spans="14:15">
      <c r="N2851" s="5" t="str">
        <f t="shared" si="90"/>
        <v/>
      </c>
      <c r="O2851" s="5" t="str">
        <f t="shared" si="91"/>
        <v/>
      </c>
    </row>
    <row r="2852" spans="14:15">
      <c r="N2852" s="5" t="str">
        <f t="shared" si="90"/>
        <v/>
      </c>
      <c r="O2852" s="5" t="str">
        <f t="shared" si="91"/>
        <v/>
      </c>
    </row>
    <row r="2853" spans="14:15">
      <c r="N2853" s="5" t="str">
        <f t="shared" si="90"/>
        <v/>
      </c>
      <c r="O2853" s="5" t="str">
        <f t="shared" si="91"/>
        <v/>
      </c>
    </row>
    <row r="2854" spans="14:15">
      <c r="N2854" s="5" t="str">
        <f t="shared" si="90"/>
        <v/>
      </c>
      <c r="O2854" s="5" t="str">
        <f t="shared" si="91"/>
        <v/>
      </c>
    </row>
    <row r="2855" spans="14:15">
      <c r="N2855" s="5" t="str">
        <f t="shared" si="90"/>
        <v/>
      </c>
      <c r="O2855" s="5" t="str">
        <f t="shared" si="91"/>
        <v/>
      </c>
    </row>
    <row r="2856" spans="14:15">
      <c r="N2856" s="5" t="str">
        <f t="shared" si="90"/>
        <v/>
      </c>
      <c r="O2856" s="5" t="str">
        <f t="shared" si="91"/>
        <v/>
      </c>
    </row>
    <row r="2857" spans="14:15">
      <c r="N2857" s="5" t="str">
        <f t="shared" si="90"/>
        <v/>
      </c>
      <c r="O2857" s="5" t="str">
        <f t="shared" si="91"/>
        <v/>
      </c>
    </row>
    <row r="2858" spans="14:15">
      <c r="N2858" s="5" t="str">
        <f t="shared" si="90"/>
        <v/>
      </c>
      <c r="O2858" s="5" t="str">
        <f t="shared" si="91"/>
        <v/>
      </c>
    </row>
    <row r="2859" spans="14:15">
      <c r="N2859" s="5" t="str">
        <f t="shared" si="90"/>
        <v/>
      </c>
      <c r="O2859" s="5" t="str">
        <f t="shared" si="91"/>
        <v/>
      </c>
    </row>
    <row r="2860" spans="14:15">
      <c r="N2860" s="5" t="str">
        <f t="shared" si="90"/>
        <v/>
      </c>
      <c r="O2860" s="5" t="str">
        <f t="shared" si="91"/>
        <v/>
      </c>
    </row>
    <row r="2861" spans="14:15">
      <c r="N2861" s="5" t="str">
        <f t="shared" si="90"/>
        <v/>
      </c>
      <c r="O2861" s="5" t="str">
        <f t="shared" si="91"/>
        <v/>
      </c>
    </row>
    <row r="2862" spans="14:15">
      <c r="N2862" s="5" t="str">
        <f t="shared" si="90"/>
        <v/>
      </c>
      <c r="O2862" s="5" t="str">
        <f t="shared" si="91"/>
        <v/>
      </c>
    </row>
    <row r="2863" spans="14:15">
      <c r="N2863" s="5" t="str">
        <f t="shared" si="90"/>
        <v/>
      </c>
      <c r="O2863" s="5" t="str">
        <f t="shared" si="91"/>
        <v/>
      </c>
    </row>
    <row r="2864" spans="14:15">
      <c r="N2864" s="5" t="str">
        <f t="shared" si="90"/>
        <v/>
      </c>
      <c r="O2864" s="5" t="str">
        <f t="shared" si="91"/>
        <v/>
      </c>
    </row>
    <row r="2865" spans="14:15">
      <c r="N2865" s="5" t="str">
        <f t="shared" si="90"/>
        <v/>
      </c>
      <c r="O2865" s="5" t="str">
        <f t="shared" si="91"/>
        <v/>
      </c>
    </row>
    <row r="2866" spans="14:15">
      <c r="N2866" s="5" t="str">
        <f t="shared" si="90"/>
        <v/>
      </c>
      <c r="O2866" s="5" t="str">
        <f t="shared" si="91"/>
        <v/>
      </c>
    </row>
    <row r="2867" spans="14:15">
      <c r="N2867" s="5" t="str">
        <f t="shared" si="90"/>
        <v/>
      </c>
      <c r="O2867" s="5" t="str">
        <f t="shared" si="91"/>
        <v/>
      </c>
    </row>
    <row r="2868" spans="14:15">
      <c r="N2868" s="5" t="str">
        <f t="shared" si="90"/>
        <v/>
      </c>
      <c r="O2868" s="5" t="str">
        <f t="shared" si="91"/>
        <v/>
      </c>
    </row>
    <row r="2869" spans="14:15">
      <c r="N2869" s="5" t="str">
        <f t="shared" si="90"/>
        <v/>
      </c>
      <c r="O2869" s="5" t="str">
        <f t="shared" si="91"/>
        <v/>
      </c>
    </row>
    <row r="2870" spans="14:15">
      <c r="N2870" s="5" t="str">
        <f t="shared" si="90"/>
        <v/>
      </c>
      <c r="O2870" s="5" t="str">
        <f t="shared" si="91"/>
        <v/>
      </c>
    </row>
    <row r="2871" spans="14:15">
      <c r="N2871" s="5" t="str">
        <f t="shared" si="90"/>
        <v/>
      </c>
      <c r="O2871" s="5" t="str">
        <f t="shared" si="91"/>
        <v/>
      </c>
    </row>
    <row r="2872" spans="14:15">
      <c r="N2872" s="5" t="str">
        <f t="shared" si="90"/>
        <v/>
      </c>
      <c r="O2872" s="5" t="str">
        <f t="shared" si="91"/>
        <v/>
      </c>
    </row>
    <row r="2873" spans="14:15">
      <c r="N2873" s="5" t="str">
        <f t="shared" si="90"/>
        <v/>
      </c>
      <c r="O2873" s="5" t="str">
        <f t="shared" si="91"/>
        <v/>
      </c>
    </row>
    <row r="2874" spans="14:15">
      <c r="N2874" s="5" t="str">
        <f t="shared" si="90"/>
        <v/>
      </c>
      <c r="O2874" s="5" t="str">
        <f t="shared" si="91"/>
        <v/>
      </c>
    </row>
    <row r="2875" spans="14:15">
      <c r="N2875" s="5" t="str">
        <f t="shared" si="90"/>
        <v/>
      </c>
      <c r="O2875" s="5" t="str">
        <f t="shared" si="91"/>
        <v/>
      </c>
    </row>
    <row r="2876" spans="14:15">
      <c r="N2876" s="5" t="str">
        <f t="shared" si="90"/>
        <v/>
      </c>
      <c r="O2876" s="5" t="str">
        <f t="shared" si="91"/>
        <v/>
      </c>
    </row>
    <row r="2877" spans="14:15">
      <c r="N2877" s="5" t="str">
        <f t="shared" si="90"/>
        <v/>
      </c>
      <c r="O2877" s="5" t="str">
        <f t="shared" si="91"/>
        <v/>
      </c>
    </row>
    <row r="2878" spans="14:15">
      <c r="N2878" s="5" t="str">
        <f t="shared" si="90"/>
        <v/>
      </c>
      <c r="O2878" s="5" t="str">
        <f t="shared" si="91"/>
        <v/>
      </c>
    </row>
    <row r="2879" spans="14:15">
      <c r="N2879" s="5" t="str">
        <f t="shared" si="90"/>
        <v/>
      </c>
      <c r="O2879" s="5" t="str">
        <f t="shared" si="91"/>
        <v/>
      </c>
    </row>
    <row r="2880" spans="14:15">
      <c r="N2880" s="5" t="str">
        <f t="shared" si="90"/>
        <v/>
      </c>
      <c r="O2880" s="5" t="str">
        <f t="shared" si="91"/>
        <v/>
      </c>
    </row>
    <row r="2881" spans="14:15">
      <c r="N2881" s="5" t="str">
        <f t="shared" si="90"/>
        <v/>
      </c>
      <c r="O2881" s="5" t="str">
        <f t="shared" si="91"/>
        <v/>
      </c>
    </row>
    <row r="2882" spans="14:15">
      <c r="N2882" s="5" t="str">
        <f t="shared" si="90"/>
        <v/>
      </c>
      <c r="O2882" s="5" t="str">
        <f t="shared" si="91"/>
        <v/>
      </c>
    </row>
    <row r="2883" spans="14:15">
      <c r="N2883" s="5" t="str">
        <f t="shared" si="90"/>
        <v/>
      </c>
      <c r="O2883" s="5" t="str">
        <f t="shared" si="91"/>
        <v/>
      </c>
    </row>
    <row r="2884" spans="14:15">
      <c r="N2884" s="5" t="str">
        <f t="shared" si="90"/>
        <v/>
      </c>
      <c r="O2884" s="5" t="str">
        <f t="shared" si="91"/>
        <v/>
      </c>
    </row>
    <row r="2885" spans="14:15">
      <c r="N2885" s="5" t="str">
        <f t="shared" si="90"/>
        <v/>
      </c>
      <c r="O2885" s="5" t="str">
        <f t="shared" si="91"/>
        <v/>
      </c>
    </row>
    <row r="2886" spans="14:15">
      <c r="N2886" s="5" t="str">
        <f t="shared" si="90"/>
        <v/>
      </c>
      <c r="O2886" s="5" t="str">
        <f t="shared" si="91"/>
        <v/>
      </c>
    </row>
    <row r="2887" spans="14:15">
      <c r="N2887" s="5" t="str">
        <f t="shared" si="90"/>
        <v/>
      </c>
      <c r="O2887" s="5" t="str">
        <f t="shared" si="91"/>
        <v/>
      </c>
    </row>
    <row r="2888" spans="14:15">
      <c r="N2888" s="5" t="str">
        <f t="shared" si="90"/>
        <v/>
      </c>
      <c r="O2888" s="5" t="str">
        <f t="shared" si="91"/>
        <v/>
      </c>
    </row>
    <row r="2889" spans="14:15">
      <c r="N2889" s="5" t="str">
        <f t="shared" si="90"/>
        <v/>
      </c>
      <c r="O2889" s="5" t="str">
        <f t="shared" si="91"/>
        <v/>
      </c>
    </row>
    <row r="2890" spans="14:15">
      <c r="N2890" s="5" t="str">
        <f t="shared" si="90"/>
        <v/>
      </c>
      <c r="O2890" s="5" t="str">
        <f t="shared" si="91"/>
        <v/>
      </c>
    </row>
    <row r="2891" spans="14:15">
      <c r="N2891" s="5" t="str">
        <f t="shared" si="90"/>
        <v/>
      </c>
      <c r="O2891" s="5" t="str">
        <f t="shared" si="91"/>
        <v/>
      </c>
    </row>
    <row r="2892" spans="14:15">
      <c r="N2892" s="5" t="str">
        <f t="shared" si="90"/>
        <v/>
      </c>
      <c r="O2892" s="5" t="str">
        <f t="shared" si="91"/>
        <v/>
      </c>
    </row>
    <row r="2893" spans="14:15">
      <c r="N2893" s="5" t="str">
        <f t="shared" si="90"/>
        <v/>
      </c>
      <c r="O2893" s="5" t="str">
        <f t="shared" si="91"/>
        <v/>
      </c>
    </row>
    <row r="2894" spans="14:15">
      <c r="N2894" s="5" t="str">
        <f t="shared" si="90"/>
        <v/>
      </c>
      <c r="O2894" s="5" t="str">
        <f t="shared" si="91"/>
        <v/>
      </c>
    </row>
    <row r="2895" spans="14:15">
      <c r="N2895" s="5" t="str">
        <f t="shared" si="90"/>
        <v/>
      </c>
      <c r="O2895" s="5" t="str">
        <f t="shared" si="91"/>
        <v/>
      </c>
    </row>
    <row r="2896" spans="14:15">
      <c r="N2896" s="5" t="str">
        <f t="shared" si="90"/>
        <v/>
      </c>
      <c r="O2896" s="5" t="str">
        <f t="shared" si="91"/>
        <v/>
      </c>
    </row>
    <row r="2897" spans="14:15">
      <c r="N2897" s="5" t="str">
        <f t="shared" si="90"/>
        <v/>
      </c>
      <c r="O2897" s="5" t="str">
        <f t="shared" si="91"/>
        <v/>
      </c>
    </row>
    <row r="2898" spans="14:15">
      <c r="N2898" s="5" t="str">
        <f t="shared" si="90"/>
        <v/>
      </c>
      <c r="O2898" s="5" t="str">
        <f t="shared" si="91"/>
        <v/>
      </c>
    </row>
    <row r="2899" spans="14:15">
      <c r="N2899" s="5" t="str">
        <f t="shared" si="90"/>
        <v/>
      </c>
      <c r="O2899" s="5" t="str">
        <f t="shared" si="91"/>
        <v/>
      </c>
    </row>
    <row r="2900" spans="14:15">
      <c r="N2900" s="5" t="str">
        <f t="shared" si="90"/>
        <v/>
      </c>
      <c r="O2900" s="5" t="str">
        <f t="shared" si="91"/>
        <v/>
      </c>
    </row>
    <row r="2901" spans="14:15">
      <c r="N2901" s="5" t="str">
        <f t="shared" si="90"/>
        <v/>
      </c>
      <c r="O2901" s="5" t="str">
        <f t="shared" si="91"/>
        <v/>
      </c>
    </row>
    <row r="2902" spans="14:15">
      <c r="N2902" s="5" t="str">
        <f t="shared" ref="N2902:N2965" si="92">IF(SUM(B2902,D2902,F2902,H2902,J2902,L2902)&gt;0,SUM(B2902,D2902,F2902,H2902,J2902,L2902),TRIM(" ") )</f>
        <v/>
      </c>
      <c r="O2902" s="5" t="str">
        <f t="shared" ref="O2902:O2965" si="93">IF(SUM(C2902,E2902,G2902,I2902,K2902,M2902)&gt;0,SUM(C2902,E2902,G2902,I2902,K2902,M2902),TRIM(" ") )</f>
        <v/>
      </c>
    </row>
    <row r="2903" spans="14:15">
      <c r="N2903" s="5" t="str">
        <f t="shared" si="92"/>
        <v/>
      </c>
      <c r="O2903" s="5" t="str">
        <f t="shared" si="93"/>
        <v/>
      </c>
    </row>
    <row r="2904" spans="14:15">
      <c r="N2904" s="5" t="str">
        <f t="shared" si="92"/>
        <v/>
      </c>
      <c r="O2904" s="5" t="str">
        <f t="shared" si="93"/>
        <v/>
      </c>
    </row>
    <row r="2905" spans="14:15">
      <c r="N2905" s="5" t="str">
        <f t="shared" si="92"/>
        <v/>
      </c>
      <c r="O2905" s="5" t="str">
        <f t="shared" si="93"/>
        <v/>
      </c>
    </row>
    <row r="2906" spans="14:15">
      <c r="N2906" s="5" t="str">
        <f t="shared" si="92"/>
        <v/>
      </c>
      <c r="O2906" s="5" t="str">
        <f t="shared" si="93"/>
        <v/>
      </c>
    </row>
    <row r="2907" spans="14:15">
      <c r="N2907" s="5" t="str">
        <f t="shared" si="92"/>
        <v/>
      </c>
      <c r="O2907" s="5" t="str">
        <f t="shared" si="93"/>
        <v/>
      </c>
    </row>
    <row r="2908" spans="14:15">
      <c r="N2908" s="5" t="str">
        <f t="shared" si="92"/>
        <v/>
      </c>
      <c r="O2908" s="5" t="str">
        <f t="shared" si="93"/>
        <v/>
      </c>
    </row>
    <row r="2909" spans="14:15">
      <c r="N2909" s="5" t="str">
        <f t="shared" si="92"/>
        <v/>
      </c>
      <c r="O2909" s="5" t="str">
        <f t="shared" si="93"/>
        <v/>
      </c>
    </row>
    <row r="2910" spans="14:15">
      <c r="N2910" s="5" t="str">
        <f t="shared" si="92"/>
        <v/>
      </c>
      <c r="O2910" s="5" t="str">
        <f t="shared" si="93"/>
        <v/>
      </c>
    </row>
    <row r="2911" spans="14:15">
      <c r="N2911" s="5" t="str">
        <f t="shared" si="92"/>
        <v/>
      </c>
      <c r="O2911" s="5" t="str">
        <f t="shared" si="93"/>
        <v/>
      </c>
    </row>
    <row r="2912" spans="14:15">
      <c r="N2912" s="5" t="str">
        <f t="shared" si="92"/>
        <v/>
      </c>
      <c r="O2912" s="5" t="str">
        <f t="shared" si="93"/>
        <v/>
      </c>
    </row>
    <row r="2913" spans="14:15">
      <c r="N2913" s="5" t="str">
        <f t="shared" si="92"/>
        <v/>
      </c>
      <c r="O2913" s="5" t="str">
        <f t="shared" si="93"/>
        <v/>
      </c>
    </row>
    <row r="2914" spans="14:15">
      <c r="N2914" s="5" t="str">
        <f t="shared" si="92"/>
        <v/>
      </c>
      <c r="O2914" s="5" t="str">
        <f t="shared" si="93"/>
        <v/>
      </c>
    </row>
    <row r="2915" spans="14:15">
      <c r="N2915" s="5" t="str">
        <f t="shared" si="92"/>
        <v/>
      </c>
      <c r="O2915" s="5" t="str">
        <f t="shared" si="93"/>
        <v/>
      </c>
    </row>
    <row r="2916" spans="14:15">
      <c r="N2916" s="5" t="str">
        <f t="shared" si="92"/>
        <v/>
      </c>
      <c r="O2916" s="5" t="str">
        <f t="shared" si="93"/>
        <v/>
      </c>
    </row>
    <row r="2917" spans="14:15">
      <c r="N2917" s="5" t="str">
        <f t="shared" si="92"/>
        <v/>
      </c>
      <c r="O2917" s="5" t="str">
        <f t="shared" si="93"/>
        <v/>
      </c>
    </row>
    <row r="2918" spans="14:15">
      <c r="N2918" s="5" t="str">
        <f t="shared" si="92"/>
        <v/>
      </c>
      <c r="O2918" s="5" t="str">
        <f t="shared" si="93"/>
        <v/>
      </c>
    </row>
    <row r="2919" spans="14:15">
      <c r="N2919" s="5" t="str">
        <f t="shared" si="92"/>
        <v/>
      </c>
      <c r="O2919" s="5" t="str">
        <f t="shared" si="93"/>
        <v/>
      </c>
    </row>
    <row r="2920" spans="14:15">
      <c r="N2920" s="5" t="str">
        <f t="shared" si="92"/>
        <v/>
      </c>
      <c r="O2920" s="5" t="str">
        <f t="shared" si="93"/>
        <v/>
      </c>
    </row>
    <row r="2921" spans="14:15">
      <c r="N2921" s="5" t="str">
        <f t="shared" si="92"/>
        <v/>
      </c>
      <c r="O2921" s="5" t="str">
        <f t="shared" si="93"/>
        <v/>
      </c>
    </row>
    <row r="2922" spans="14:15">
      <c r="N2922" s="5" t="str">
        <f t="shared" si="92"/>
        <v/>
      </c>
      <c r="O2922" s="5" t="str">
        <f t="shared" si="93"/>
        <v/>
      </c>
    </row>
    <row r="2923" spans="14:15">
      <c r="N2923" s="5" t="str">
        <f t="shared" si="92"/>
        <v/>
      </c>
      <c r="O2923" s="5" t="str">
        <f t="shared" si="93"/>
        <v/>
      </c>
    </row>
    <row r="2924" spans="14:15">
      <c r="N2924" s="5" t="str">
        <f t="shared" si="92"/>
        <v/>
      </c>
      <c r="O2924" s="5" t="str">
        <f t="shared" si="93"/>
        <v/>
      </c>
    </row>
    <row r="2925" spans="14:15">
      <c r="N2925" s="5" t="str">
        <f t="shared" si="92"/>
        <v/>
      </c>
      <c r="O2925" s="5" t="str">
        <f t="shared" si="93"/>
        <v/>
      </c>
    </row>
    <row r="2926" spans="14:15">
      <c r="N2926" s="5" t="str">
        <f t="shared" si="92"/>
        <v/>
      </c>
      <c r="O2926" s="5" t="str">
        <f t="shared" si="93"/>
        <v/>
      </c>
    </row>
    <row r="2927" spans="14:15">
      <c r="N2927" s="5" t="str">
        <f t="shared" si="92"/>
        <v/>
      </c>
      <c r="O2927" s="5" t="str">
        <f t="shared" si="93"/>
        <v/>
      </c>
    </row>
    <row r="2928" spans="14:15">
      <c r="N2928" s="5" t="str">
        <f t="shared" si="92"/>
        <v/>
      </c>
      <c r="O2928" s="5" t="str">
        <f t="shared" si="93"/>
        <v/>
      </c>
    </row>
    <row r="2929" spans="14:15">
      <c r="N2929" s="5" t="str">
        <f t="shared" si="92"/>
        <v/>
      </c>
      <c r="O2929" s="5" t="str">
        <f t="shared" si="93"/>
        <v/>
      </c>
    </row>
    <row r="2930" spans="14:15">
      <c r="N2930" s="5" t="str">
        <f t="shared" si="92"/>
        <v/>
      </c>
      <c r="O2930" s="5" t="str">
        <f t="shared" si="93"/>
        <v/>
      </c>
    </row>
    <row r="2931" spans="14:15">
      <c r="N2931" s="5" t="str">
        <f t="shared" si="92"/>
        <v/>
      </c>
      <c r="O2931" s="5" t="str">
        <f t="shared" si="93"/>
        <v/>
      </c>
    </row>
    <row r="2932" spans="14:15">
      <c r="N2932" s="5" t="str">
        <f t="shared" si="92"/>
        <v/>
      </c>
      <c r="O2932" s="5" t="str">
        <f t="shared" si="93"/>
        <v/>
      </c>
    </row>
    <row r="2933" spans="14:15">
      <c r="N2933" s="5" t="str">
        <f t="shared" si="92"/>
        <v/>
      </c>
      <c r="O2933" s="5" t="str">
        <f t="shared" si="93"/>
        <v/>
      </c>
    </row>
    <row r="2934" spans="14:15">
      <c r="N2934" s="5" t="str">
        <f t="shared" si="92"/>
        <v/>
      </c>
      <c r="O2934" s="5" t="str">
        <f t="shared" si="93"/>
        <v/>
      </c>
    </row>
    <row r="2935" spans="14:15">
      <c r="N2935" s="5" t="str">
        <f t="shared" si="92"/>
        <v/>
      </c>
      <c r="O2935" s="5" t="str">
        <f t="shared" si="93"/>
        <v/>
      </c>
    </row>
    <row r="2936" spans="14:15">
      <c r="N2936" s="5" t="str">
        <f t="shared" si="92"/>
        <v/>
      </c>
      <c r="O2936" s="5" t="str">
        <f t="shared" si="93"/>
        <v/>
      </c>
    </row>
    <row r="2937" spans="14:15">
      <c r="N2937" s="5" t="str">
        <f t="shared" si="92"/>
        <v/>
      </c>
      <c r="O2937" s="5" t="str">
        <f t="shared" si="93"/>
        <v/>
      </c>
    </row>
    <row r="2938" spans="14:15">
      <c r="N2938" s="5" t="str">
        <f t="shared" si="92"/>
        <v/>
      </c>
      <c r="O2938" s="5" t="str">
        <f t="shared" si="93"/>
        <v/>
      </c>
    </row>
    <row r="2939" spans="14:15">
      <c r="N2939" s="5" t="str">
        <f t="shared" si="92"/>
        <v/>
      </c>
      <c r="O2939" s="5" t="str">
        <f t="shared" si="93"/>
        <v/>
      </c>
    </row>
    <row r="2940" spans="14:15">
      <c r="N2940" s="5" t="str">
        <f t="shared" si="92"/>
        <v/>
      </c>
      <c r="O2940" s="5" t="str">
        <f t="shared" si="93"/>
        <v/>
      </c>
    </row>
    <row r="2941" spans="14:15">
      <c r="N2941" s="5" t="str">
        <f t="shared" si="92"/>
        <v/>
      </c>
      <c r="O2941" s="5" t="str">
        <f t="shared" si="93"/>
        <v/>
      </c>
    </row>
    <row r="2942" spans="14:15">
      <c r="N2942" s="5" t="str">
        <f t="shared" si="92"/>
        <v/>
      </c>
      <c r="O2942" s="5" t="str">
        <f t="shared" si="93"/>
        <v/>
      </c>
    </row>
    <row r="2943" spans="14:15">
      <c r="N2943" s="5" t="str">
        <f t="shared" si="92"/>
        <v/>
      </c>
      <c r="O2943" s="5" t="str">
        <f t="shared" si="93"/>
        <v/>
      </c>
    </row>
    <row r="2944" spans="14:15">
      <c r="N2944" s="5" t="str">
        <f t="shared" si="92"/>
        <v/>
      </c>
      <c r="O2944" s="5" t="str">
        <f t="shared" si="93"/>
        <v/>
      </c>
    </row>
    <row r="2945" spans="14:15">
      <c r="N2945" s="5" t="str">
        <f t="shared" si="92"/>
        <v/>
      </c>
      <c r="O2945" s="5" t="str">
        <f t="shared" si="93"/>
        <v/>
      </c>
    </row>
    <row r="2946" spans="14:15">
      <c r="N2946" s="5" t="str">
        <f t="shared" si="92"/>
        <v/>
      </c>
      <c r="O2946" s="5" t="str">
        <f t="shared" si="93"/>
        <v/>
      </c>
    </row>
    <row r="2947" spans="14:15">
      <c r="N2947" s="5" t="str">
        <f t="shared" si="92"/>
        <v/>
      </c>
      <c r="O2947" s="5" t="str">
        <f t="shared" si="93"/>
        <v/>
      </c>
    </row>
    <row r="2948" spans="14:15">
      <c r="N2948" s="5" t="str">
        <f t="shared" si="92"/>
        <v/>
      </c>
      <c r="O2948" s="5" t="str">
        <f t="shared" si="93"/>
        <v/>
      </c>
    </row>
    <row r="2949" spans="14:15">
      <c r="N2949" s="5" t="str">
        <f t="shared" si="92"/>
        <v/>
      </c>
      <c r="O2949" s="5" t="str">
        <f t="shared" si="93"/>
        <v/>
      </c>
    </row>
    <row r="2950" spans="14:15">
      <c r="N2950" s="5" t="str">
        <f t="shared" si="92"/>
        <v/>
      </c>
      <c r="O2950" s="5" t="str">
        <f t="shared" si="93"/>
        <v/>
      </c>
    </row>
    <row r="2951" spans="14:15">
      <c r="N2951" s="5" t="str">
        <f t="shared" si="92"/>
        <v/>
      </c>
      <c r="O2951" s="5" t="str">
        <f t="shared" si="93"/>
        <v/>
      </c>
    </row>
    <row r="2952" spans="14:15">
      <c r="N2952" s="5" t="str">
        <f t="shared" si="92"/>
        <v/>
      </c>
      <c r="O2952" s="5" t="str">
        <f t="shared" si="93"/>
        <v/>
      </c>
    </row>
    <row r="2953" spans="14:15">
      <c r="N2953" s="5" t="str">
        <f t="shared" si="92"/>
        <v/>
      </c>
      <c r="O2953" s="5" t="str">
        <f t="shared" si="93"/>
        <v/>
      </c>
    </row>
    <row r="2954" spans="14:15">
      <c r="N2954" s="5" t="str">
        <f t="shared" si="92"/>
        <v/>
      </c>
      <c r="O2954" s="5" t="str">
        <f t="shared" si="93"/>
        <v/>
      </c>
    </row>
    <row r="2955" spans="14:15">
      <c r="N2955" s="5" t="str">
        <f t="shared" si="92"/>
        <v/>
      </c>
      <c r="O2955" s="5" t="str">
        <f t="shared" si="93"/>
        <v/>
      </c>
    </row>
    <row r="2956" spans="14:15">
      <c r="N2956" s="5" t="str">
        <f t="shared" si="92"/>
        <v/>
      </c>
      <c r="O2956" s="5" t="str">
        <f t="shared" si="93"/>
        <v/>
      </c>
    </row>
    <row r="2957" spans="14:15">
      <c r="N2957" s="5" t="str">
        <f t="shared" si="92"/>
        <v/>
      </c>
      <c r="O2957" s="5" t="str">
        <f t="shared" si="93"/>
        <v/>
      </c>
    </row>
    <row r="2958" spans="14:15">
      <c r="N2958" s="5" t="str">
        <f t="shared" si="92"/>
        <v/>
      </c>
      <c r="O2958" s="5" t="str">
        <f t="shared" si="93"/>
        <v/>
      </c>
    </row>
    <row r="2959" spans="14:15">
      <c r="N2959" s="5" t="str">
        <f t="shared" si="92"/>
        <v/>
      </c>
      <c r="O2959" s="5" t="str">
        <f t="shared" si="93"/>
        <v/>
      </c>
    </row>
    <row r="2960" spans="14:15">
      <c r="N2960" s="5" t="str">
        <f t="shared" si="92"/>
        <v/>
      </c>
      <c r="O2960" s="5" t="str">
        <f t="shared" si="93"/>
        <v/>
      </c>
    </row>
    <row r="2961" spans="14:15">
      <c r="N2961" s="5" t="str">
        <f t="shared" si="92"/>
        <v/>
      </c>
      <c r="O2961" s="5" t="str">
        <f t="shared" si="93"/>
        <v/>
      </c>
    </row>
    <row r="2962" spans="14:15">
      <c r="N2962" s="5" t="str">
        <f t="shared" si="92"/>
        <v/>
      </c>
      <c r="O2962" s="5" t="str">
        <f t="shared" si="93"/>
        <v/>
      </c>
    </row>
    <row r="2963" spans="14:15">
      <c r="N2963" s="5" t="str">
        <f t="shared" si="92"/>
        <v/>
      </c>
      <c r="O2963" s="5" t="str">
        <f t="shared" si="93"/>
        <v/>
      </c>
    </row>
    <row r="2964" spans="14:15">
      <c r="N2964" s="5" t="str">
        <f t="shared" si="92"/>
        <v/>
      </c>
      <c r="O2964" s="5" t="str">
        <f t="shared" si="93"/>
        <v/>
      </c>
    </row>
    <row r="2965" spans="14:15">
      <c r="N2965" s="5" t="str">
        <f t="shared" si="92"/>
        <v/>
      </c>
      <c r="O2965" s="5" t="str">
        <f t="shared" si="93"/>
        <v/>
      </c>
    </row>
    <row r="2966" spans="14:15">
      <c r="N2966" s="5" t="str">
        <f t="shared" ref="N2966:N3029" si="94">IF(SUM(B2966,D2966,F2966,H2966,J2966,L2966)&gt;0,SUM(B2966,D2966,F2966,H2966,J2966,L2966),TRIM(" ") )</f>
        <v/>
      </c>
      <c r="O2966" s="5" t="str">
        <f t="shared" ref="O2966:O3029" si="95">IF(SUM(C2966,E2966,G2966,I2966,K2966,M2966)&gt;0,SUM(C2966,E2966,G2966,I2966,K2966,M2966),TRIM(" ") )</f>
        <v/>
      </c>
    </row>
    <row r="2967" spans="14:15">
      <c r="N2967" s="5" t="str">
        <f t="shared" si="94"/>
        <v/>
      </c>
      <c r="O2967" s="5" t="str">
        <f t="shared" si="95"/>
        <v/>
      </c>
    </row>
    <row r="2968" spans="14:15">
      <c r="N2968" s="5" t="str">
        <f t="shared" si="94"/>
        <v/>
      </c>
      <c r="O2968" s="5" t="str">
        <f t="shared" si="95"/>
        <v/>
      </c>
    </row>
    <row r="2969" spans="14:15">
      <c r="N2969" s="5" t="str">
        <f t="shared" si="94"/>
        <v/>
      </c>
      <c r="O2969" s="5" t="str">
        <f t="shared" si="95"/>
        <v/>
      </c>
    </row>
    <row r="2970" spans="14:15">
      <c r="N2970" s="5" t="str">
        <f t="shared" si="94"/>
        <v/>
      </c>
      <c r="O2970" s="5" t="str">
        <f t="shared" si="95"/>
        <v/>
      </c>
    </row>
    <row r="2971" spans="14:15">
      <c r="N2971" s="5" t="str">
        <f t="shared" si="94"/>
        <v/>
      </c>
      <c r="O2971" s="5" t="str">
        <f t="shared" si="95"/>
        <v/>
      </c>
    </row>
    <row r="2972" spans="14:15">
      <c r="N2972" s="5" t="str">
        <f t="shared" si="94"/>
        <v/>
      </c>
      <c r="O2972" s="5" t="str">
        <f t="shared" si="95"/>
        <v/>
      </c>
    </row>
    <row r="2973" spans="14:15">
      <c r="N2973" s="5" t="str">
        <f t="shared" si="94"/>
        <v/>
      </c>
      <c r="O2973" s="5" t="str">
        <f t="shared" si="95"/>
        <v/>
      </c>
    </row>
    <row r="2974" spans="14:15">
      <c r="N2974" s="5" t="str">
        <f t="shared" si="94"/>
        <v/>
      </c>
      <c r="O2974" s="5" t="str">
        <f t="shared" si="95"/>
        <v/>
      </c>
    </row>
    <row r="2975" spans="14:15">
      <c r="N2975" s="5" t="str">
        <f t="shared" si="94"/>
        <v/>
      </c>
      <c r="O2975" s="5" t="str">
        <f t="shared" si="95"/>
        <v/>
      </c>
    </row>
    <row r="2976" spans="14:15">
      <c r="N2976" s="5" t="str">
        <f t="shared" si="94"/>
        <v/>
      </c>
      <c r="O2976" s="5" t="str">
        <f t="shared" si="95"/>
        <v/>
      </c>
    </row>
    <row r="2977" spans="14:15">
      <c r="N2977" s="5" t="str">
        <f t="shared" si="94"/>
        <v/>
      </c>
      <c r="O2977" s="5" t="str">
        <f t="shared" si="95"/>
        <v/>
      </c>
    </row>
    <row r="2978" spans="14:15">
      <c r="N2978" s="5" t="str">
        <f t="shared" si="94"/>
        <v/>
      </c>
      <c r="O2978" s="5" t="str">
        <f t="shared" si="95"/>
        <v/>
      </c>
    </row>
    <row r="2979" spans="14:15">
      <c r="N2979" s="5" t="str">
        <f t="shared" si="94"/>
        <v/>
      </c>
      <c r="O2979" s="5" t="str">
        <f t="shared" si="95"/>
        <v/>
      </c>
    </row>
    <row r="2980" spans="14:15">
      <c r="N2980" s="5" t="str">
        <f t="shared" si="94"/>
        <v/>
      </c>
      <c r="O2980" s="5" t="str">
        <f t="shared" si="95"/>
        <v/>
      </c>
    </row>
    <row r="2981" spans="14:15">
      <c r="N2981" s="5" t="str">
        <f t="shared" si="94"/>
        <v/>
      </c>
      <c r="O2981" s="5" t="str">
        <f t="shared" si="95"/>
        <v/>
      </c>
    </row>
    <row r="2982" spans="14:15">
      <c r="N2982" s="5" t="str">
        <f t="shared" si="94"/>
        <v/>
      </c>
      <c r="O2982" s="5" t="str">
        <f t="shared" si="95"/>
        <v/>
      </c>
    </row>
    <row r="2983" spans="14:15">
      <c r="N2983" s="5" t="str">
        <f t="shared" si="94"/>
        <v/>
      </c>
      <c r="O2983" s="5" t="str">
        <f t="shared" si="95"/>
        <v/>
      </c>
    </row>
    <row r="2984" spans="14:15">
      <c r="N2984" s="5" t="str">
        <f t="shared" si="94"/>
        <v/>
      </c>
      <c r="O2984" s="5" t="str">
        <f t="shared" si="95"/>
        <v/>
      </c>
    </row>
    <row r="2985" spans="14:15">
      <c r="N2985" s="5" t="str">
        <f t="shared" si="94"/>
        <v/>
      </c>
      <c r="O2985" s="5" t="str">
        <f t="shared" si="95"/>
        <v/>
      </c>
    </row>
    <row r="2986" spans="14:15">
      <c r="N2986" s="5" t="str">
        <f t="shared" si="94"/>
        <v/>
      </c>
      <c r="O2986" s="5" t="str">
        <f t="shared" si="95"/>
        <v/>
      </c>
    </row>
    <row r="2987" spans="14:15">
      <c r="N2987" s="5" t="str">
        <f t="shared" si="94"/>
        <v/>
      </c>
      <c r="O2987" s="5" t="str">
        <f t="shared" si="95"/>
        <v/>
      </c>
    </row>
    <row r="2988" spans="14:15">
      <c r="N2988" s="5" t="str">
        <f t="shared" si="94"/>
        <v/>
      </c>
      <c r="O2988" s="5" t="str">
        <f t="shared" si="95"/>
        <v/>
      </c>
    </row>
    <row r="2989" spans="14:15">
      <c r="N2989" s="5" t="str">
        <f t="shared" si="94"/>
        <v/>
      </c>
      <c r="O2989" s="5" t="str">
        <f t="shared" si="95"/>
        <v/>
      </c>
    </row>
    <row r="2990" spans="14:15">
      <c r="N2990" s="5" t="str">
        <f t="shared" si="94"/>
        <v/>
      </c>
      <c r="O2990" s="5" t="str">
        <f t="shared" si="95"/>
        <v/>
      </c>
    </row>
    <row r="2991" spans="14:15">
      <c r="N2991" s="5" t="str">
        <f t="shared" si="94"/>
        <v/>
      </c>
      <c r="O2991" s="5" t="str">
        <f t="shared" si="95"/>
        <v/>
      </c>
    </row>
    <row r="2992" spans="14:15">
      <c r="N2992" s="5" t="str">
        <f t="shared" si="94"/>
        <v/>
      </c>
      <c r="O2992" s="5" t="str">
        <f t="shared" si="95"/>
        <v/>
      </c>
    </row>
    <row r="2993" spans="14:15">
      <c r="N2993" s="5" t="str">
        <f t="shared" si="94"/>
        <v/>
      </c>
      <c r="O2993" s="5" t="str">
        <f t="shared" si="95"/>
        <v/>
      </c>
    </row>
    <row r="2994" spans="14:15">
      <c r="N2994" s="5" t="str">
        <f t="shared" si="94"/>
        <v/>
      </c>
      <c r="O2994" s="5" t="str">
        <f t="shared" si="95"/>
        <v/>
      </c>
    </row>
    <row r="2995" spans="14:15">
      <c r="N2995" s="5" t="str">
        <f t="shared" si="94"/>
        <v/>
      </c>
      <c r="O2995" s="5" t="str">
        <f t="shared" si="95"/>
        <v/>
      </c>
    </row>
    <row r="2996" spans="14:15">
      <c r="N2996" s="5" t="str">
        <f t="shared" si="94"/>
        <v/>
      </c>
      <c r="O2996" s="5" t="str">
        <f t="shared" si="95"/>
        <v/>
      </c>
    </row>
    <row r="2997" spans="14:15">
      <c r="N2997" s="5" t="str">
        <f t="shared" si="94"/>
        <v/>
      </c>
      <c r="O2997" s="5" t="str">
        <f t="shared" si="95"/>
        <v/>
      </c>
    </row>
    <row r="2998" spans="14:15">
      <c r="N2998" s="5" t="str">
        <f t="shared" si="94"/>
        <v/>
      </c>
      <c r="O2998" s="5" t="str">
        <f t="shared" si="95"/>
        <v/>
      </c>
    </row>
    <row r="2999" spans="14:15">
      <c r="N2999" s="5" t="str">
        <f t="shared" si="94"/>
        <v/>
      </c>
      <c r="O2999" s="5" t="str">
        <f t="shared" si="95"/>
        <v/>
      </c>
    </row>
    <row r="3000" spans="14:15">
      <c r="N3000" s="5" t="str">
        <f t="shared" si="94"/>
        <v/>
      </c>
      <c r="O3000" s="5" t="str">
        <f t="shared" si="95"/>
        <v/>
      </c>
    </row>
    <row r="3001" spans="14:15">
      <c r="N3001" s="5" t="str">
        <f t="shared" si="94"/>
        <v/>
      </c>
      <c r="O3001" s="5" t="str">
        <f t="shared" si="95"/>
        <v/>
      </c>
    </row>
    <row r="3002" spans="14:15">
      <c r="N3002" s="5" t="str">
        <f t="shared" si="94"/>
        <v/>
      </c>
      <c r="O3002" s="5" t="str">
        <f t="shared" si="95"/>
        <v/>
      </c>
    </row>
    <row r="3003" spans="14:15">
      <c r="N3003" s="5" t="str">
        <f t="shared" si="94"/>
        <v/>
      </c>
      <c r="O3003" s="5" t="str">
        <f t="shared" si="95"/>
        <v/>
      </c>
    </row>
    <row r="3004" spans="14:15">
      <c r="N3004" s="5" t="str">
        <f t="shared" si="94"/>
        <v/>
      </c>
      <c r="O3004" s="5" t="str">
        <f t="shared" si="95"/>
        <v/>
      </c>
    </row>
    <row r="3005" spans="14:15">
      <c r="N3005" s="5" t="str">
        <f t="shared" si="94"/>
        <v/>
      </c>
      <c r="O3005" s="5" t="str">
        <f t="shared" si="95"/>
        <v/>
      </c>
    </row>
    <row r="3006" spans="14:15">
      <c r="N3006" s="5" t="str">
        <f t="shared" si="94"/>
        <v/>
      </c>
      <c r="O3006" s="5" t="str">
        <f t="shared" si="95"/>
        <v/>
      </c>
    </row>
    <row r="3007" spans="14:15">
      <c r="N3007" s="5" t="str">
        <f t="shared" si="94"/>
        <v/>
      </c>
      <c r="O3007" s="5" t="str">
        <f t="shared" si="95"/>
        <v/>
      </c>
    </row>
    <row r="3008" spans="14:15">
      <c r="N3008" s="5" t="str">
        <f t="shared" si="94"/>
        <v/>
      </c>
      <c r="O3008" s="5" t="str">
        <f t="shared" si="95"/>
        <v/>
      </c>
    </row>
    <row r="3009" spans="14:15">
      <c r="N3009" s="5" t="str">
        <f t="shared" si="94"/>
        <v/>
      </c>
      <c r="O3009" s="5" t="str">
        <f t="shared" si="95"/>
        <v/>
      </c>
    </row>
    <row r="3010" spans="14:15">
      <c r="N3010" s="5" t="str">
        <f t="shared" si="94"/>
        <v/>
      </c>
      <c r="O3010" s="5" t="str">
        <f t="shared" si="95"/>
        <v/>
      </c>
    </row>
    <row r="3011" spans="14:15">
      <c r="N3011" s="5" t="str">
        <f t="shared" si="94"/>
        <v/>
      </c>
      <c r="O3011" s="5" t="str">
        <f t="shared" si="95"/>
        <v/>
      </c>
    </row>
    <row r="3012" spans="14:15">
      <c r="N3012" s="5" t="str">
        <f t="shared" si="94"/>
        <v/>
      </c>
      <c r="O3012" s="5" t="str">
        <f t="shared" si="95"/>
        <v/>
      </c>
    </row>
    <row r="3013" spans="14:15">
      <c r="N3013" s="5" t="str">
        <f t="shared" si="94"/>
        <v/>
      </c>
      <c r="O3013" s="5" t="str">
        <f t="shared" si="95"/>
        <v/>
      </c>
    </row>
    <row r="3014" spans="14:15">
      <c r="N3014" s="5" t="str">
        <f t="shared" si="94"/>
        <v/>
      </c>
      <c r="O3014" s="5" t="str">
        <f t="shared" si="95"/>
        <v/>
      </c>
    </row>
    <row r="3015" spans="14:15">
      <c r="N3015" s="5" t="str">
        <f t="shared" si="94"/>
        <v/>
      </c>
      <c r="O3015" s="5" t="str">
        <f t="shared" si="95"/>
        <v/>
      </c>
    </row>
    <row r="3016" spans="14:15">
      <c r="N3016" s="5" t="str">
        <f t="shared" si="94"/>
        <v/>
      </c>
      <c r="O3016" s="5" t="str">
        <f t="shared" si="95"/>
        <v/>
      </c>
    </row>
    <row r="3017" spans="14:15">
      <c r="N3017" s="5" t="str">
        <f t="shared" si="94"/>
        <v/>
      </c>
      <c r="O3017" s="5" t="str">
        <f t="shared" si="95"/>
        <v/>
      </c>
    </row>
    <row r="3018" spans="14:15">
      <c r="N3018" s="5" t="str">
        <f t="shared" si="94"/>
        <v/>
      </c>
      <c r="O3018" s="5" t="str">
        <f t="shared" si="95"/>
        <v/>
      </c>
    </row>
    <row r="3019" spans="14:15">
      <c r="N3019" s="5" t="str">
        <f t="shared" si="94"/>
        <v/>
      </c>
      <c r="O3019" s="5" t="str">
        <f t="shared" si="95"/>
        <v/>
      </c>
    </row>
    <row r="3020" spans="14:15">
      <c r="N3020" s="5" t="str">
        <f t="shared" si="94"/>
        <v/>
      </c>
      <c r="O3020" s="5" t="str">
        <f t="shared" si="95"/>
        <v/>
      </c>
    </row>
    <row r="3021" spans="14:15">
      <c r="N3021" s="5" t="str">
        <f t="shared" si="94"/>
        <v/>
      </c>
      <c r="O3021" s="5" t="str">
        <f t="shared" si="95"/>
        <v/>
      </c>
    </row>
    <row r="3022" spans="14:15">
      <c r="N3022" s="5" t="str">
        <f t="shared" si="94"/>
        <v/>
      </c>
      <c r="O3022" s="5" t="str">
        <f t="shared" si="95"/>
        <v/>
      </c>
    </row>
    <row r="3023" spans="14:15">
      <c r="N3023" s="5" t="str">
        <f t="shared" si="94"/>
        <v/>
      </c>
      <c r="O3023" s="5" t="str">
        <f t="shared" si="95"/>
        <v/>
      </c>
    </row>
    <row r="3024" spans="14:15">
      <c r="N3024" s="5" t="str">
        <f t="shared" si="94"/>
        <v/>
      </c>
      <c r="O3024" s="5" t="str">
        <f t="shared" si="95"/>
        <v/>
      </c>
    </row>
    <row r="3025" spans="14:15">
      <c r="N3025" s="5" t="str">
        <f t="shared" si="94"/>
        <v/>
      </c>
      <c r="O3025" s="5" t="str">
        <f t="shared" si="95"/>
        <v/>
      </c>
    </row>
    <row r="3026" spans="14:15">
      <c r="N3026" s="5" t="str">
        <f t="shared" si="94"/>
        <v/>
      </c>
      <c r="O3026" s="5" t="str">
        <f t="shared" si="95"/>
        <v/>
      </c>
    </row>
    <row r="3027" spans="14:15">
      <c r="N3027" s="5" t="str">
        <f t="shared" si="94"/>
        <v/>
      </c>
      <c r="O3027" s="5" t="str">
        <f t="shared" si="95"/>
        <v/>
      </c>
    </row>
    <row r="3028" spans="14:15">
      <c r="N3028" s="5" t="str">
        <f t="shared" si="94"/>
        <v/>
      </c>
      <c r="O3028" s="5" t="str">
        <f t="shared" si="95"/>
        <v/>
      </c>
    </row>
    <row r="3029" spans="14:15">
      <c r="N3029" s="5" t="str">
        <f t="shared" si="94"/>
        <v/>
      </c>
      <c r="O3029" s="5" t="str">
        <f t="shared" si="95"/>
        <v/>
      </c>
    </row>
    <row r="3030" spans="14:15">
      <c r="N3030" s="5" t="str">
        <f t="shared" ref="N3030:O3032" si="96">IF(SUM(B3030,D3030,F3030,H3030,J3030,L3030)&gt;0,SUM(B3030,D3030,F3030,H3030,J3030,L3030),TRIM(" ") )</f>
        <v/>
      </c>
      <c r="O3030" s="5" t="str">
        <f t="shared" si="96"/>
        <v/>
      </c>
    </row>
    <row r="3031" spans="14:15">
      <c r="N3031" s="5" t="str">
        <f t="shared" si="96"/>
        <v/>
      </c>
      <c r="O3031" s="5" t="str">
        <f t="shared" si="96"/>
        <v/>
      </c>
    </row>
    <row r="3032" spans="14:15">
      <c r="N3032" s="5" t="str">
        <f t="shared" si="96"/>
        <v/>
      </c>
      <c r="O3032" s="5" t="str">
        <f t="shared" si="96"/>
        <v/>
      </c>
    </row>
  </sheetData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80"/>
  <sheetViews>
    <sheetView zoomScale="85" workbookViewId="0"/>
  </sheetViews>
  <sheetFormatPr defaultRowHeight="15"/>
  <cols>
    <col min="1" max="1" width="37.140625" style="5" customWidth="1"/>
    <col min="2" max="2" width="31.7109375" style="5" customWidth="1"/>
    <col min="3" max="3" width="16.140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28515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  <c r="D1" s="122" t="s">
        <v>533</v>
      </c>
      <c r="E1" s="122"/>
      <c r="F1" s="122"/>
      <c r="G1" s="122"/>
      <c r="H1" s="122"/>
      <c r="I1" s="122"/>
      <c r="J1" s="122"/>
      <c r="K1" s="122"/>
      <c r="L1" s="122"/>
    </row>
    <row r="2" spans="1:15">
      <c r="D2" s="136" t="s">
        <v>534</v>
      </c>
      <c r="E2" s="136"/>
      <c r="F2" s="136"/>
      <c r="G2" s="136"/>
      <c r="H2" s="136"/>
      <c r="I2" s="136"/>
      <c r="J2" s="136"/>
      <c r="K2" s="136"/>
      <c r="L2" s="136"/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535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536</v>
      </c>
      <c r="N4" s="23"/>
      <c r="O4" s="23"/>
    </row>
    <row r="5" spans="1:15" s="22" customFormat="1">
      <c r="A5" s="19"/>
      <c r="B5" s="19" t="s">
        <v>537</v>
      </c>
      <c r="C5" s="19" t="s">
        <v>538</v>
      </c>
      <c r="D5" s="19"/>
      <c r="E5" s="19" t="s">
        <v>539</v>
      </c>
      <c r="F5" s="19"/>
      <c r="G5" s="19" t="s">
        <v>21</v>
      </c>
      <c r="H5" s="19" t="s">
        <v>538</v>
      </c>
      <c r="I5" s="19"/>
      <c r="J5" s="19" t="s">
        <v>539</v>
      </c>
      <c r="K5" s="19"/>
      <c r="L5" s="19" t="s">
        <v>21</v>
      </c>
      <c r="M5" s="19" t="s">
        <v>538</v>
      </c>
      <c r="N5" s="19" t="s">
        <v>539</v>
      </c>
      <c r="O5" s="19" t="s">
        <v>21</v>
      </c>
    </row>
    <row r="6" spans="1:15" s="37" customFormat="1">
      <c r="A6" s="36" t="s">
        <v>531</v>
      </c>
      <c r="B6" s="51" t="s">
        <v>540</v>
      </c>
      <c r="C6" s="50" t="s">
        <v>540</v>
      </c>
      <c r="D6" s="50" t="s">
        <v>541</v>
      </c>
      <c r="E6" s="50" t="s">
        <v>540</v>
      </c>
      <c r="F6" s="50" t="s">
        <v>539</v>
      </c>
      <c r="G6" s="50" t="s">
        <v>21</v>
      </c>
      <c r="H6" s="50" t="s">
        <v>540</v>
      </c>
      <c r="I6" s="50" t="s">
        <v>541</v>
      </c>
      <c r="J6" s="50" t="s">
        <v>540</v>
      </c>
      <c r="K6" s="50" t="s">
        <v>539</v>
      </c>
      <c r="L6" s="50" t="s">
        <v>21</v>
      </c>
      <c r="M6" s="19" t="s">
        <v>541</v>
      </c>
      <c r="N6" s="19" t="s">
        <v>539</v>
      </c>
      <c r="O6" s="19" t="s">
        <v>21</v>
      </c>
    </row>
    <row r="7" spans="1:15">
      <c r="A7" s="24" t="s">
        <v>11</v>
      </c>
      <c r="B7" s="19">
        <v>102999</v>
      </c>
      <c r="C7" s="19">
        <v>76077</v>
      </c>
      <c r="D7" s="19">
        <v>182547291.28</v>
      </c>
      <c r="E7" s="19">
        <v>92166</v>
      </c>
      <c r="F7" s="19">
        <v>309921273.79000002</v>
      </c>
      <c r="G7" s="19">
        <v>492636808.06999999</v>
      </c>
      <c r="H7" s="19">
        <v>19603</v>
      </c>
      <c r="I7" s="19">
        <v>24558227.470000003</v>
      </c>
      <c r="J7" s="19">
        <v>26056</v>
      </c>
      <c r="K7" s="19">
        <v>75060533.909999996</v>
      </c>
      <c r="L7" s="19">
        <v>99664420.38000001</v>
      </c>
      <c r="M7" s="19">
        <v>330198648.11000001</v>
      </c>
      <c r="N7" s="19">
        <v>384981807.70000005</v>
      </c>
      <c r="O7" s="19">
        <v>715180455.80999994</v>
      </c>
    </row>
    <row r="8" spans="1:15">
      <c r="A8" s="24" t="s">
        <v>5</v>
      </c>
      <c r="B8" s="19">
        <v>585492</v>
      </c>
      <c r="C8" s="19">
        <v>407951</v>
      </c>
      <c r="D8" s="19">
        <v>1106632849.3299999</v>
      </c>
      <c r="E8" s="19">
        <v>520119</v>
      </c>
      <c r="F8" s="19">
        <v>1842882956.8900001</v>
      </c>
      <c r="G8" s="19">
        <v>2950443876.2200003</v>
      </c>
      <c r="H8" s="19">
        <v>77432</v>
      </c>
      <c r="I8" s="19">
        <v>155973837.06</v>
      </c>
      <c r="J8" s="19">
        <v>123091</v>
      </c>
      <c r="K8" s="19">
        <v>419426285.59999996</v>
      </c>
      <c r="L8" s="19">
        <v>575600645.65999997</v>
      </c>
      <c r="M8" s="19">
        <v>2101057849.9400001</v>
      </c>
      <c r="N8" s="19">
        <v>2262309242.4900002</v>
      </c>
      <c r="O8" s="19">
        <v>4363367092.4300003</v>
      </c>
    </row>
    <row r="9" spans="1:15">
      <c r="A9" s="24" t="s">
        <v>15</v>
      </c>
      <c r="B9" s="19">
        <v>34833</v>
      </c>
      <c r="C9" s="19">
        <v>25355</v>
      </c>
      <c r="D9" s="19">
        <v>62564542.620000005</v>
      </c>
      <c r="E9" s="19">
        <v>30024</v>
      </c>
      <c r="F9" s="19">
        <v>100937426.97</v>
      </c>
      <c r="G9" s="19">
        <v>163557348.59</v>
      </c>
      <c r="H9" s="19">
        <v>7089</v>
      </c>
      <c r="I9" s="19">
        <v>10938485.5</v>
      </c>
      <c r="J9" s="19">
        <v>9653</v>
      </c>
      <c r="K9" s="19">
        <v>32220670.369999997</v>
      </c>
      <c r="L9" s="19">
        <v>43175897.869999997</v>
      </c>
      <c r="M9" s="19">
        <v>121457777.40000001</v>
      </c>
      <c r="N9" s="19">
        <v>133158097.34</v>
      </c>
      <c r="O9" s="19">
        <v>254615874.73999998</v>
      </c>
    </row>
    <row r="10" spans="1:15">
      <c r="A10" s="24" t="s">
        <v>9</v>
      </c>
      <c r="B10" s="19">
        <v>127661</v>
      </c>
      <c r="C10" s="19">
        <v>92432</v>
      </c>
      <c r="D10" s="19">
        <v>213571040.84999999</v>
      </c>
      <c r="E10" s="19">
        <v>114319</v>
      </c>
      <c r="F10" s="19">
        <v>401307087.13</v>
      </c>
      <c r="G10" s="19">
        <v>615084878.98000002</v>
      </c>
      <c r="H10" s="19">
        <v>21128</v>
      </c>
      <c r="I10" s="19">
        <v>27644548.119999997</v>
      </c>
      <c r="J10" s="19">
        <v>30143</v>
      </c>
      <c r="K10" s="19">
        <v>98741130.280000001</v>
      </c>
      <c r="L10" s="19">
        <v>126436949.39999999</v>
      </c>
      <c r="M10" s="19">
        <v>389162597.24000001</v>
      </c>
      <c r="N10" s="19">
        <v>500048217.40999997</v>
      </c>
      <c r="O10" s="19">
        <v>889210814.64999986</v>
      </c>
    </row>
    <row r="11" spans="1:15">
      <c r="A11" s="24" t="s">
        <v>13</v>
      </c>
      <c r="B11" s="19">
        <v>48645</v>
      </c>
      <c r="C11" s="19">
        <v>38221</v>
      </c>
      <c r="D11" s="19">
        <v>101874092.7</v>
      </c>
      <c r="E11" s="19">
        <v>43364</v>
      </c>
      <c r="F11" s="19">
        <v>140741389.93000001</v>
      </c>
      <c r="G11" s="19">
        <v>242697067.63000003</v>
      </c>
      <c r="H11" s="19">
        <v>9085</v>
      </c>
      <c r="I11" s="19">
        <v>11166464.42</v>
      </c>
      <c r="J11" s="19">
        <v>11788</v>
      </c>
      <c r="K11" s="19">
        <v>34191086.909999996</v>
      </c>
      <c r="L11" s="19">
        <v>45378424.329999998</v>
      </c>
      <c r="M11" s="19">
        <v>178477603.53</v>
      </c>
      <c r="N11" s="19">
        <v>174932476.84</v>
      </c>
      <c r="O11" s="19">
        <v>353410080.37</v>
      </c>
    </row>
    <row r="12" spans="1:15">
      <c r="A12" s="24" t="s">
        <v>14</v>
      </c>
      <c r="B12" s="19">
        <v>56364</v>
      </c>
      <c r="C12" s="19">
        <v>43428</v>
      </c>
      <c r="D12" s="19">
        <v>106419858.18000001</v>
      </c>
      <c r="E12" s="19">
        <v>50562</v>
      </c>
      <c r="F12" s="19">
        <v>174199967.53999999</v>
      </c>
      <c r="G12" s="19">
        <v>280713815.72000003</v>
      </c>
      <c r="H12" s="19">
        <v>10673</v>
      </c>
      <c r="I12" s="19">
        <v>14302643.850000001</v>
      </c>
      <c r="J12" s="19">
        <v>13637</v>
      </c>
      <c r="K12" s="19">
        <v>40719373.829999998</v>
      </c>
      <c r="L12" s="19">
        <v>55046327.680000007</v>
      </c>
      <c r="M12" s="19">
        <v>195819519.72</v>
      </c>
      <c r="N12" s="19">
        <v>214919341.36999997</v>
      </c>
      <c r="O12" s="19">
        <v>410738861.08999997</v>
      </c>
    </row>
    <row r="13" spans="1:15">
      <c r="A13" s="24" t="s">
        <v>6</v>
      </c>
      <c r="B13" s="19">
        <v>127241</v>
      </c>
      <c r="C13" s="19">
        <v>93228</v>
      </c>
      <c r="D13" s="19">
        <v>238646642.28</v>
      </c>
      <c r="E13" s="19">
        <v>112763</v>
      </c>
      <c r="F13" s="19">
        <v>379333734.65999997</v>
      </c>
      <c r="G13" s="19">
        <v>618186367.94000006</v>
      </c>
      <c r="H13" s="19">
        <v>22428</v>
      </c>
      <c r="I13" s="19">
        <v>32538945.600000001</v>
      </c>
      <c r="J13" s="19">
        <v>31554</v>
      </c>
      <c r="K13" s="19">
        <v>99060160.710000008</v>
      </c>
      <c r="L13" s="19">
        <v>131653088.31</v>
      </c>
      <c r="M13" s="19">
        <v>441616329.74000001</v>
      </c>
      <c r="N13" s="19">
        <v>478393895.37</v>
      </c>
      <c r="O13" s="19">
        <v>920010225.1099999</v>
      </c>
    </row>
    <row r="14" spans="1:15">
      <c r="A14" s="24" t="s">
        <v>17</v>
      </c>
      <c r="B14" s="19">
        <v>46099</v>
      </c>
      <c r="C14" s="19">
        <v>34992</v>
      </c>
      <c r="D14" s="19">
        <v>92507743.99000001</v>
      </c>
      <c r="E14" s="19">
        <v>41808</v>
      </c>
      <c r="F14" s="19">
        <v>146334347.16</v>
      </c>
      <c r="G14" s="19">
        <v>238918891.15000001</v>
      </c>
      <c r="H14" s="19">
        <v>8525</v>
      </c>
      <c r="I14" s="19">
        <v>15585433.289999999</v>
      </c>
      <c r="J14" s="19">
        <v>10853</v>
      </c>
      <c r="K14" s="19">
        <v>32385634.649999999</v>
      </c>
      <c r="L14" s="19">
        <v>47990445.939999998</v>
      </c>
      <c r="M14" s="19">
        <v>165680807.48999998</v>
      </c>
      <c r="N14" s="19">
        <v>178719981.80999997</v>
      </c>
      <c r="O14" s="19">
        <v>344400789.30000001</v>
      </c>
    </row>
    <row r="15" spans="1:15">
      <c r="A15" s="24" t="s">
        <v>12</v>
      </c>
      <c r="B15" s="19">
        <v>332998</v>
      </c>
      <c r="C15" s="19">
        <v>240499</v>
      </c>
      <c r="D15" s="19">
        <v>584319386.53999996</v>
      </c>
      <c r="E15" s="19">
        <v>296859</v>
      </c>
      <c r="F15" s="19">
        <v>1035734184.5599999</v>
      </c>
      <c r="G15" s="19">
        <v>1620590929.0999999</v>
      </c>
      <c r="H15" s="19">
        <v>59628</v>
      </c>
      <c r="I15" s="19">
        <v>89717072.550000012</v>
      </c>
      <c r="J15" s="19">
        <v>83438</v>
      </c>
      <c r="K15" s="19">
        <v>267069491.47000003</v>
      </c>
      <c r="L15" s="19">
        <v>356929630.01999998</v>
      </c>
      <c r="M15" s="19">
        <v>1098927519.97</v>
      </c>
      <c r="N15" s="19">
        <v>1302803676.0300002</v>
      </c>
      <c r="O15" s="19">
        <v>2401731196</v>
      </c>
    </row>
    <row r="16" spans="1:15">
      <c r="A16" s="24" t="s">
        <v>10</v>
      </c>
      <c r="B16" s="19">
        <v>110662</v>
      </c>
      <c r="C16" s="19">
        <v>84488</v>
      </c>
      <c r="D16" s="19">
        <v>215404873.61000001</v>
      </c>
      <c r="E16" s="19">
        <v>98038</v>
      </c>
      <c r="F16" s="19">
        <v>328638721.81999999</v>
      </c>
      <c r="G16" s="19">
        <v>544226121.43000007</v>
      </c>
      <c r="H16" s="19">
        <v>22112</v>
      </c>
      <c r="I16" s="19">
        <v>38950254.740000002</v>
      </c>
      <c r="J16" s="19">
        <v>28042</v>
      </c>
      <c r="K16" s="19">
        <v>89887696.150000006</v>
      </c>
      <c r="L16" s="19">
        <v>128888104.89</v>
      </c>
      <c r="M16" s="19">
        <v>409621666.10000002</v>
      </c>
      <c r="N16" s="19">
        <v>418526417.97000003</v>
      </c>
      <c r="O16" s="19">
        <v>828148084.07000005</v>
      </c>
    </row>
    <row r="17" spans="1:15">
      <c r="A17" s="24" t="s">
        <v>16</v>
      </c>
      <c r="B17" s="19">
        <v>54090</v>
      </c>
      <c r="C17" s="19">
        <v>40473</v>
      </c>
      <c r="D17" s="19">
        <v>114307008.75999999</v>
      </c>
      <c r="E17" s="19">
        <v>46727</v>
      </c>
      <c r="F17" s="19">
        <v>151022766.71999997</v>
      </c>
      <c r="G17" s="19">
        <v>265416975.48000002</v>
      </c>
      <c r="H17" s="19">
        <v>10872</v>
      </c>
      <c r="I17" s="19">
        <v>23185357.41</v>
      </c>
      <c r="J17" s="19">
        <v>14411</v>
      </c>
      <c r="K17" s="19">
        <v>48855401.259999998</v>
      </c>
      <c r="L17" s="19">
        <v>72066041.670000002</v>
      </c>
      <c r="M17" s="19">
        <v>222531809.64999998</v>
      </c>
      <c r="N17" s="19">
        <v>199878167.97999999</v>
      </c>
      <c r="O17" s="19">
        <v>422409977.63</v>
      </c>
    </row>
    <row r="18" spans="1:15">
      <c r="A18" s="24" t="s">
        <v>7</v>
      </c>
      <c r="B18" s="19">
        <v>111303</v>
      </c>
      <c r="C18" s="19">
        <v>84029</v>
      </c>
      <c r="D18" s="19">
        <v>213573323.73000002</v>
      </c>
      <c r="E18" s="19">
        <v>99229</v>
      </c>
      <c r="F18" s="19">
        <v>345613524.04000008</v>
      </c>
      <c r="G18" s="19">
        <v>559370105.76999998</v>
      </c>
      <c r="H18" s="19">
        <v>20735</v>
      </c>
      <c r="I18" s="19">
        <v>29393516.349999998</v>
      </c>
      <c r="J18" s="19">
        <v>27064</v>
      </c>
      <c r="K18" s="19">
        <v>85350707.799999982</v>
      </c>
      <c r="L18" s="19">
        <v>114792023.14999999</v>
      </c>
      <c r="M18" s="19">
        <v>381330134.47000003</v>
      </c>
      <c r="N18" s="19">
        <v>430964231.84000003</v>
      </c>
      <c r="O18" s="19">
        <v>812294366.30999994</v>
      </c>
    </row>
    <row r="19" spans="1:15">
      <c r="A19" s="24" t="s">
        <v>8</v>
      </c>
      <c r="B19" s="19">
        <v>87855</v>
      </c>
      <c r="C19" s="19">
        <v>63775</v>
      </c>
      <c r="D19" s="19">
        <v>160119540.84</v>
      </c>
      <c r="E19" s="19">
        <v>77511</v>
      </c>
      <c r="F19" s="19">
        <v>272291949.54000002</v>
      </c>
      <c r="G19" s="19">
        <v>432552776.38</v>
      </c>
      <c r="H19" s="19">
        <v>15349</v>
      </c>
      <c r="I19" s="19">
        <v>21404445.199999999</v>
      </c>
      <c r="J19" s="19">
        <v>21560</v>
      </c>
      <c r="K19" s="19">
        <v>71092145.61999999</v>
      </c>
      <c r="L19" s="19">
        <v>92533499.819999993</v>
      </c>
      <c r="M19" s="19">
        <v>304030923.90999997</v>
      </c>
      <c r="N19" s="19">
        <v>343384095.15999997</v>
      </c>
      <c r="O19" s="19">
        <v>647415019.06999993</v>
      </c>
    </row>
    <row r="20" spans="1:15">
      <c r="A20" s="24" t="s">
        <v>141</v>
      </c>
      <c r="B20" s="19">
        <v>1826242</v>
      </c>
      <c r="C20" s="19">
        <v>1324948</v>
      </c>
      <c r="D20" s="19">
        <v>3392488194.710001</v>
      </c>
      <c r="E20" s="19">
        <v>1623489</v>
      </c>
      <c r="F20" s="19">
        <v>5628959330.749999</v>
      </c>
      <c r="G20" s="19">
        <v>9024395962.4599991</v>
      </c>
      <c r="H20" s="19">
        <v>304659</v>
      </c>
      <c r="I20" s="19">
        <v>495359231.55999994</v>
      </c>
      <c r="J20" s="19">
        <v>431290</v>
      </c>
      <c r="K20" s="19">
        <v>1394060318.5599999</v>
      </c>
      <c r="L20" s="19">
        <v>1890155499.1200004</v>
      </c>
      <c r="M20" s="19">
        <v>6339913187.2699986</v>
      </c>
      <c r="N20" s="19">
        <v>7023019649.3100042</v>
      </c>
      <c r="O20" s="19">
        <v>13362932836.579996</v>
      </c>
    </row>
    <row r="80" spans="1:1">
      <c r="A80" s="72" t="s">
        <v>143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5"/>
  <cols>
    <col min="1" max="1" width="52.28515625" style="5" customWidth="1"/>
    <col min="2" max="2" width="26.85546875" style="5" customWidth="1"/>
    <col min="3" max="3" width="14.28515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140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542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536</v>
      </c>
      <c r="N4" s="23"/>
      <c r="O4" s="23"/>
    </row>
    <row r="5" spans="1:15" s="40" customFormat="1">
      <c r="A5" s="19"/>
      <c r="B5" s="19" t="s">
        <v>537</v>
      </c>
      <c r="C5" s="19" t="s">
        <v>538</v>
      </c>
      <c r="D5" s="19"/>
      <c r="E5" s="19" t="s">
        <v>539</v>
      </c>
      <c r="F5" s="19"/>
      <c r="G5" s="19" t="s">
        <v>21</v>
      </c>
      <c r="H5" s="19" t="s">
        <v>538</v>
      </c>
      <c r="I5" s="19"/>
      <c r="J5" s="19" t="s">
        <v>539</v>
      </c>
      <c r="K5" s="19"/>
      <c r="L5" s="19" t="s">
        <v>21</v>
      </c>
      <c r="M5" s="19" t="s">
        <v>538</v>
      </c>
      <c r="N5" s="19" t="s">
        <v>539</v>
      </c>
      <c r="O5" s="19" t="s">
        <v>21</v>
      </c>
    </row>
    <row r="6" spans="1:15" s="37" customFormat="1">
      <c r="A6" s="25" t="s">
        <v>543</v>
      </c>
      <c r="B6" s="51" t="s">
        <v>540</v>
      </c>
      <c r="C6" s="50" t="s">
        <v>540</v>
      </c>
      <c r="D6" s="50" t="s">
        <v>541</v>
      </c>
      <c r="E6" s="50" t="s">
        <v>540</v>
      </c>
      <c r="F6" s="50" t="s">
        <v>539</v>
      </c>
      <c r="G6" s="50" t="s">
        <v>21</v>
      </c>
      <c r="H6" s="50" t="s">
        <v>540</v>
      </c>
      <c r="I6" s="50" t="s">
        <v>541</v>
      </c>
      <c r="J6" s="50" t="s">
        <v>540</v>
      </c>
      <c r="K6" s="50" t="s">
        <v>539</v>
      </c>
      <c r="L6" s="50" t="s">
        <v>21</v>
      </c>
      <c r="M6" s="19" t="s">
        <v>541</v>
      </c>
      <c r="N6" s="19" t="s">
        <v>539</v>
      </c>
      <c r="O6" s="19" t="s">
        <v>21</v>
      </c>
    </row>
    <row r="7" spans="1:15">
      <c r="A7" s="24" t="s">
        <v>283</v>
      </c>
      <c r="B7" s="19">
        <v>562953</v>
      </c>
      <c r="C7" s="19">
        <v>302257</v>
      </c>
      <c r="D7" s="19">
        <v>237467924.68999997</v>
      </c>
      <c r="E7" s="19">
        <v>541510</v>
      </c>
      <c r="F7" s="19">
        <v>2539291665.2800002</v>
      </c>
      <c r="G7" s="19">
        <v>2777603356.9699998</v>
      </c>
      <c r="H7" s="19">
        <v>46582</v>
      </c>
      <c r="I7" s="19">
        <v>37849881.969999999</v>
      </c>
      <c r="J7" s="19">
        <v>79575</v>
      </c>
      <c r="K7" s="19">
        <v>334036144.83000004</v>
      </c>
      <c r="L7" s="19">
        <v>372012183.79999995</v>
      </c>
      <c r="M7" s="19">
        <v>371938794.59999996</v>
      </c>
      <c r="N7" s="19">
        <v>2873327810.1099997</v>
      </c>
      <c r="O7" s="19">
        <v>3245266604.7099996</v>
      </c>
    </row>
    <row r="8" spans="1:15">
      <c r="A8" s="24" t="s">
        <v>284</v>
      </c>
      <c r="B8" s="19">
        <v>221554</v>
      </c>
      <c r="C8" s="19">
        <v>151429</v>
      </c>
      <c r="D8" s="19">
        <v>405379495.34000009</v>
      </c>
      <c r="E8" s="19">
        <v>174632</v>
      </c>
      <c r="F8" s="19">
        <v>645304317.38999999</v>
      </c>
      <c r="G8" s="19">
        <v>1051009873.7299998</v>
      </c>
      <c r="H8" s="19">
        <v>69232</v>
      </c>
      <c r="I8" s="19">
        <v>130515147.02000001</v>
      </c>
      <c r="J8" s="19">
        <v>94534</v>
      </c>
      <c r="K8" s="19">
        <v>340978734.83999997</v>
      </c>
      <c r="L8" s="19">
        <v>471657647.86000001</v>
      </c>
      <c r="M8" s="19">
        <v>1060335892.1199999</v>
      </c>
      <c r="N8" s="19">
        <v>986283052.23000014</v>
      </c>
      <c r="O8" s="19">
        <v>2046618944.3499997</v>
      </c>
    </row>
    <row r="9" spans="1:15">
      <c r="A9" s="24" t="s">
        <v>285</v>
      </c>
      <c r="B9" s="19">
        <v>104272</v>
      </c>
      <c r="C9" s="19">
        <v>76967</v>
      </c>
      <c r="D9" s="19">
        <v>130631764.30000001</v>
      </c>
      <c r="E9" s="19">
        <v>84910</v>
      </c>
      <c r="F9" s="19">
        <v>292834176.80999994</v>
      </c>
      <c r="G9" s="19">
        <v>423627818.11000001</v>
      </c>
      <c r="H9" s="19">
        <v>35622</v>
      </c>
      <c r="I9" s="19">
        <v>36113167.259999998</v>
      </c>
      <c r="J9" s="19">
        <v>45039</v>
      </c>
      <c r="K9" s="19">
        <v>120526106.48</v>
      </c>
      <c r="L9" s="19">
        <v>156719934.74000001</v>
      </c>
      <c r="M9" s="19">
        <v>336093824.19</v>
      </c>
      <c r="N9" s="19">
        <v>413360283.29000002</v>
      </c>
      <c r="O9" s="19">
        <v>749454107.48000014</v>
      </c>
    </row>
    <row r="10" spans="1:15">
      <c r="A10" s="24" t="s">
        <v>286</v>
      </c>
      <c r="B10" s="19">
        <v>632302</v>
      </c>
      <c r="C10" s="19">
        <v>551769</v>
      </c>
      <c r="D10" s="19">
        <v>1583232963.75</v>
      </c>
      <c r="E10" s="19">
        <v>573922</v>
      </c>
      <c r="F10" s="19">
        <v>1600801186.49</v>
      </c>
      <c r="G10" s="19">
        <v>3185159841.2400002</v>
      </c>
      <c r="H10" s="19">
        <v>100842</v>
      </c>
      <c r="I10" s="19">
        <v>203988126.26999998</v>
      </c>
      <c r="J10" s="19">
        <v>128764</v>
      </c>
      <c r="K10" s="19">
        <v>378897838.30999994</v>
      </c>
      <c r="L10" s="19">
        <v>583115570.58000004</v>
      </c>
      <c r="M10" s="19">
        <v>2732034973.1300006</v>
      </c>
      <c r="N10" s="19">
        <v>1979699024.8</v>
      </c>
      <c r="O10" s="19">
        <v>4711733997.9300003</v>
      </c>
    </row>
    <row r="11" spans="1:15">
      <c r="A11" s="24" t="s">
        <v>287</v>
      </c>
      <c r="B11" s="19">
        <v>305161</v>
      </c>
      <c r="C11" s="19">
        <v>242526</v>
      </c>
      <c r="D11" s="19">
        <v>1035776046.6300001</v>
      </c>
      <c r="E11" s="19">
        <v>248515</v>
      </c>
      <c r="F11" s="19">
        <v>550727984.78000009</v>
      </c>
      <c r="G11" s="19">
        <v>1586995072.4100001</v>
      </c>
      <c r="H11" s="19">
        <v>52381</v>
      </c>
      <c r="I11" s="19">
        <v>86892909.039999977</v>
      </c>
      <c r="J11" s="19">
        <v>83378</v>
      </c>
      <c r="K11" s="19">
        <v>219621494.10000002</v>
      </c>
      <c r="L11" s="19">
        <v>306650162.13999999</v>
      </c>
      <c r="M11" s="19">
        <v>1839509703.23</v>
      </c>
      <c r="N11" s="19">
        <v>770349478.88000011</v>
      </c>
      <c r="O11" s="19">
        <v>2609859182.1100001</v>
      </c>
    </row>
    <row r="12" spans="1:15">
      <c r="A12" s="24" t="s">
        <v>141</v>
      </c>
      <c r="B12" s="19">
        <v>1826242</v>
      </c>
      <c r="C12" s="19">
        <v>1324948</v>
      </c>
      <c r="D12" s="19">
        <v>3392488194.710001</v>
      </c>
      <c r="E12" s="19">
        <v>1623489</v>
      </c>
      <c r="F12" s="19">
        <v>5628959330.749999</v>
      </c>
      <c r="G12" s="19">
        <v>9024395962.4599991</v>
      </c>
      <c r="H12" s="19">
        <v>304659</v>
      </c>
      <c r="I12" s="19">
        <v>495359231.55999994</v>
      </c>
      <c r="J12" s="19">
        <v>431290</v>
      </c>
      <c r="K12" s="19">
        <v>1394060318.5599999</v>
      </c>
      <c r="L12" s="19">
        <v>1890155499.1200004</v>
      </c>
      <c r="M12" s="19">
        <v>6339913187.2699986</v>
      </c>
      <c r="N12" s="19">
        <v>7023019649.3100042</v>
      </c>
      <c r="O12" s="19">
        <v>13362932836.579996</v>
      </c>
    </row>
    <row r="13" spans="1: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</sheetData>
  <pageMargins left="0.7" right="0.7" top="0.75" bottom="0.75" header="0.3" footer="0.3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31.710937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29.42578125" customWidth="1"/>
    <col min="10" max="10" width="15.28515625" customWidth="1"/>
    <col min="11" max="11" width="39.7109375" customWidth="1"/>
  </cols>
  <sheetData>
    <row r="1" spans="1:7">
      <c r="A1" s="120" t="s">
        <v>544</v>
      </c>
      <c r="B1" s="120"/>
      <c r="C1" s="120"/>
      <c r="D1" s="120"/>
      <c r="E1" s="120"/>
    </row>
    <row r="2" spans="1:7">
      <c r="A2" s="25" t="s">
        <v>347</v>
      </c>
      <c r="B2" s="19" t="s">
        <v>1</v>
      </c>
    </row>
    <row r="3" spans="1:7" hidden="1">
      <c r="A3" s="25" t="s">
        <v>62</v>
      </c>
      <c r="B3" s="19" t="s">
        <v>63</v>
      </c>
    </row>
    <row r="5" spans="1:7" s="49" customFormat="1" hidden="1">
      <c r="A5" s="79" t="s">
        <v>4</v>
      </c>
      <c r="B5" s="25" t="s">
        <v>4</v>
      </c>
      <c r="C5" s="19"/>
      <c r="D5" s="19"/>
      <c r="E5" s="19"/>
      <c r="F5"/>
      <c r="G5"/>
    </row>
    <row r="6" spans="1:7" s="49" customFormat="1" ht="30">
      <c r="A6" s="51"/>
      <c r="B6" s="102" t="s">
        <v>545</v>
      </c>
      <c r="C6" s="102" t="s">
        <v>67</v>
      </c>
      <c r="D6" s="102" t="s">
        <v>69</v>
      </c>
      <c r="E6" s="102" t="s">
        <v>546</v>
      </c>
      <c r="F6"/>
      <c r="G6"/>
    </row>
    <row r="7" spans="1:7" s="49" customFormat="1" ht="45">
      <c r="A7" s="79" t="s">
        <v>547</v>
      </c>
      <c r="B7" s="102" t="s">
        <v>4</v>
      </c>
      <c r="C7" s="102" t="s">
        <v>4</v>
      </c>
      <c r="D7" s="102" t="s">
        <v>4</v>
      </c>
      <c r="E7" s="19"/>
      <c r="F7"/>
      <c r="G7"/>
    </row>
    <row r="8" spans="1:7">
      <c r="A8" s="24" t="s">
        <v>280</v>
      </c>
      <c r="B8" s="19">
        <v>564611</v>
      </c>
      <c r="C8" s="19"/>
      <c r="D8" s="19">
        <v>1449443244.52</v>
      </c>
      <c r="E8" s="19">
        <v>17813095.599999998</v>
      </c>
    </row>
    <row r="9" spans="1:7">
      <c r="A9" s="24" t="s">
        <v>75</v>
      </c>
      <c r="B9" s="19">
        <v>696934</v>
      </c>
      <c r="C9" s="19">
        <v>151449491.66</v>
      </c>
      <c r="D9" s="19">
        <v>2565346837.6599998</v>
      </c>
      <c r="E9" s="19">
        <v>50562595.199999996</v>
      </c>
    </row>
    <row r="10" spans="1:7">
      <c r="A10" s="24" t="s">
        <v>76</v>
      </c>
      <c r="B10" s="19">
        <v>250641</v>
      </c>
      <c r="C10" s="19">
        <v>375029209.76999998</v>
      </c>
      <c r="D10" s="19">
        <v>1066912881.79</v>
      </c>
      <c r="E10" s="19">
        <v>33360742.510000002</v>
      </c>
    </row>
    <row r="11" spans="1:7">
      <c r="A11" s="24" t="s">
        <v>77</v>
      </c>
      <c r="B11" s="19">
        <v>239906</v>
      </c>
      <c r="C11" s="19">
        <v>597721222.65999997</v>
      </c>
      <c r="D11" s="19">
        <v>1116028986.8599999</v>
      </c>
      <c r="E11" s="19">
        <v>39513207.18</v>
      </c>
    </row>
    <row r="12" spans="1:7">
      <c r="A12" s="24" t="s">
        <v>78</v>
      </c>
      <c r="B12" s="19">
        <v>236457</v>
      </c>
      <c r="C12" s="19">
        <v>835138263.71000004</v>
      </c>
      <c r="D12" s="19">
        <v>1226702572.1700001</v>
      </c>
      <c r="E12" s="19">
        <v>43301553.670000002</v>
      </c>
    </row>
    <row r="13" spans="1:7">
      <c r="A13" s="24" t="s">
        <v>79</v>
      </c>
      <c r="B13" s="19">
        <v>316239</v>
      </c>
      <c r="C13" s="19">
        <v>1409017115.9200001</v>
      </c>
      <c r="D13" s="19">
        <v>1762511600.79</v>
      </c>
      <c r="E13" s="19">
        <v>44300992.5</v>
      </c>
    </row>
    <row r="14" spans="1:7">
      <c r="A14" s="24" t="s">
        <v>80</v>
      </c>
      <c r="B14" s="19">
        <v>291965</v>
      </c>
      <c r="C14" s="19">
        <v>1593012754.26</v>
      </c>
      <c r="D14" s="19">
        <v>1844292933.6099999</v>
      </c>
      <c r="E14" s="19">
        <v>48413195.880000003</v>
      </c>
    </row>
    <row r="15" spans="1:7">
      <c r="A15" s="24" t="s">
        <v>81</v>
      </c>
      <c r="B15" s="19">
        <v>272155</v>
      </c>
      <c r="C15" s="19">
        <v>1763396187.9300001</v>
      </c>
      <c r="D15" s="19">
        <v>1950465530.5999999</v>
      </c>
      <c r="E15" s="19">
        <v>48641390.930000007</v>
      </c>
    </row>
    <row r="16" spans="1:7">
      <c r="A16" s="24" t="s">
        <v>82</v>
      </c>
      <c r="B16" s="19">
        <v>230888</v>
      </c>
      <c r="C16" s="19">
        <v>1727986924.52</v>
      </c>
      <c r="D16" s="19">
        <v>1871104085.78</v>
      </c>
      <c r="E16" s="19">
        <v>50070547.090000004</v>
      </c>
    </row>
    <row r="17" spans="1:5">
      <c r="A17" s="24" t="s">
        <v>83</v>
      </c>
      <c r="B17" s="19">
        <v>211100</v>
      </c>
      <c r="C17" s="19">
        <v>1793766990.22</v>
      </c>
      <c r="D17" s="19">
        <v>1908085106.5</v>
      </c>
      <c r="E17" s="19">
        <v>49530511.019999996</v>
      </c>
    </row>
    <row r="18" spans="1:5">
      <c r="A18" s="24" t="s">
        <v>84</v>
      </c>
      <c r="B18" s="19">
        <v>199115</v>
      </c>
      <c r="C18" s="19">
        <v>1890155538</v>
      </c>
      <c r="D18" s="19">
        <v>1980037764.5</v>
      </c>
      <c r="E18" s="19">
        <v>52786947.900000006</v>
      </c>
    </row>
    <row r="19" spans="1:5">
      <c r="A19" s="24" t="s">
        <v>85</v>
      </c>
      <c r="B19" s="19">
        <v>190754</v>
      </c>
      <c r="C19" s="19">
        <v>2002476182.1300001</v>
      </c>
      <c r="D19" s="19">
        <v>2072166784.9000001</v>
      </c>
      <c r="E19" s="19">
        <v>70496278.450000003</v>
      </c>
    </row>
    <row r="20" spans="1:5">
      <c r="A20" s="24" t="s">
        <v>86</v>
      </c>
      <c r="B20" s="19">
        <v>203294</v>
      </c>
      <c r="C20" s="19">
        <v>2339820035.8099999</v>
      </c>
      <c r="D20" s="19">
        <v>2399501002.6599998</v>
      </c>
      <c r="E20" s="19">
        <v>100410178.97000001</v>
      </c>
    </row>
    <row r="21" spans="1:5">
      <c r="A21" s="24" t="s">
        <v>87</v>
      </c>
      <c r="B21" s="19">
        <v>178270</v>
      </c>
      <c r="C21" s="19">
        <v>2227640966.4200001</v>
      </c>
      <c r="D21" s="19">
        <v>2272899517.8000002</v>
      </c>
      <c r="E21" s="19">
        <v>112160848.69</v>
      </c>
    </row>
    <row r="22" spans="1:5">
      <c r="A22" s="24" t="s">
        <v>88</v>
      </c>
      <c r="B22" s="19">
        <v>168443</v>
      </c>
      <c r="C22" s="19">
        <v>2273348219.6100001</v>
      </c>
      <c r="D22" s="19">
        <v>2312249611.6599998</v>
      </c>
      <c r="E22" s="19">
        <v>134333634.08999997</v>
      </c>
    </row>
    <row r="23" spans="1:5">
      <c r="A23" s="24" t="s">
        <v>89</v>
      </c>
      <c r="B23" s="19">
        <v>154829</v>
      </c>
      <c r="C23" s="19">
        <v>2244162118.98</v>
      </c>
      <c r="D23" s="19">
        <v>2277542905.8699999</v>
      </c>
      <c r="E23" s="19">
        <v>149816399.10000002</v>
      </c>
    </row>
    <row r="24" spans="1:5">
      <c r="A24" s="24" t="s">
        <v>90</v>
      </c>
      <c r="B24" s="19">
        <v>143226</v>
      </c>
      <c r="C24" s="19">
        <v>2218997500.1999998</v>
      </c>
      <c r="D24" s="19">
        <v>2247166920.1799998</v>
      </c>
      <c r="E24" s="19">
        <v>163686100.27000001</v>
      </c>
    </row>
    <row r="25" spans="1:5">
      <c r="A25" s="24" t="s">
        <v>91</v>
      </c>
      <c r="B25" s="19">
        <v>147027</v>
      </c>
      <c r="C25" s="19">
        <v>2425529704.21</v>
      </c>
      <c r="D25" s="19">
        <v>2451714532.8899999</v>
      </c>
      <c r="E25" s="19">
        <v>195853016.50999999</v>
      </c>
    </row>
    <row r="26" spans="1:5">
      <c r="A26" s="24" t="s">
        <v>92</v>
      </c>
      <c r="B26" s="19">
        <v>125338</v>
      </c>
      <c r="C26" s="19">
        <v>2191748089.9200001</v>
      </c>
      <c r="D26" s="19">
        <v>2211493889.0500002</v>
      </c>
      <c r="E26" s="19">
        <v>187215017.21000001</v>
      </c>
    </row>
    <row r="27" spans="1:5">
      <c r="A27" s="24" t="s">
        <v>93</v>
      </c>
      <c r="B27" s="19">
        <v>113723</v>
      </c>
      <c r="C27" s="19">
        <v>2103454099.8099999</v>
      </c>
      <c r="D27" s="19">
        <v>2119583562.75</v>
      </c>
      <c r="E27" s="19">
        <v>190038141.71000001</v>
      </c>
    </row>
    <row r="28" spans="1:5">
      <c r="A28" s="24" t="s">
        <v>94</v>
      </c>
      <c r="B28" s="19">
        <v>106136</v>
      </c>
      <c r="C28" s="19">
        <v>2068933855.3499999</v>
      </c>
      <c r="D28" s="19">
        <v>2082310573.1300001</v>
      </c>
      <c r="E28" s="19">
        <v>196272050.62</v>
      </c>
    </row>
    <row r="29" spans="1:5">
      <c r="A29" s="24" t="s">
        <v>95</v>
      </c>
      <c r="B29" s="19">
        <v>174785</v>
      </c>
      <c r="C29" s="19">
        <v>3662118600.5900002</v>
      </c>
      <c r="D29" s="19">
        <v>3681177311.2600002</v>
      </c>
      <c r="E29" s="19">
        <v>362068919.40000004</v>
      </c>
    </row>
    <row r="30" spans="1:5">
      <c r="A30" s="24" t="s">
        <v>96</v>
      </c>
      <c r="B30" s="19">
        <v>134579</v>
      </c>
      <c r="C30" s="19">
        <v>3090262315.6100001</v>
      </c>
      <c r="D30" s="19">
        <v>3102371035.0500002</v>
      </c>
      <c r="E30" s="19">
        <v>319949263.51999998</v>
      </c>
    </row>
    <row r="31" spans="1:5">
      <c r="A31" s="24" t="s">
        <v>97</v>
      </c>
      <c r="B31" s="19">
        <v>110110</v>
      </c>
      <c r="C31" s="19">
        <v>2749229704.5100002</v>
      </c>
      <c r="D31" s="19">
        <v>2757020885.6399999</v>
      </c>
      <c r="E31" s="19">
        <v>296323857.03999996</v>
      </c>
    </row>
    <row r="32" spans="1:5">
      <c r="A32" s="24" t="s">
        <v>98</v>
      </c>
      <c r="B32" s="19">
        <v>90876</v>
      </c>
      <c r="C32" s="19">
        <v>2450929116.5500002</v>
      </c>
      <c r="D32" s="19">
        <v>2456295816.0799999</v>
      </c>
      <c r="E32" s="19">
        <v>274524952.73999995</v>
      </c>
    </row>
    <row r="33" spans="1:5">
      <c r="A33" s="24" t="s">
        <v>99</v>
      </c>
      <c r="B33" s="19">
        <v>78633</v>
      </c>
      <c r="C33" s="19">
        <v>2278603988.1599998</v>
      </c>
      <c r="D33" s="19">
        <v>2283158593.6500001</v>
      </c>
      <c r="E33" s="19">
        <v>265825817.34999996</v>
      </c>
    </row>
    <row r="34" spans="1:5">
      <c r="A34" s="24" t="s">
        <v>100</v>
      </c>
      <c r="B34" s="19">
        <v>98707</v>
      </c>
      <c r="C34" s="19">
        <v>3104274863.4400001</v>
      </c>
      <c r="D34" s="19">
        <v>3108857897.46</v>
      </c>
      <c r="E34" s="19">
        <v>380439656.39000005</v>
      </c>
    </row>
    <row r="35" spans="1:5">
      <c r="A35" s="24" t="s">
        <v>101</v>
      </c>
      <c r="B35" s="19">
        <v>82092</v>
      </c>
      <c r="C35" s="19">
        <v>2829035529.6799998</v>
      </c>
      <c r="D35" s="19">
        <v>2832130025.4400001</v>
      </c>
      <c r="E35" s="19">
        <v>366141322.62</v>
      </c>
    </row>
    <row r="36" spans="1:5">
      <c r="A36" s="24" t="s">
        <v>102</v>
      </c>
      <c r="B36" s="19">
        <v>69074</v>
      </c>
      <c r="C36" s="19">
        <v>2587298787.4299998</v>
      </c>
      <c r="D36" s="19">
        <v>2589445381.79</v>
      </c>
      <c r="E36" s="19">
        <v>352824492.20999998</v>
      </c>
    </row>
    <row r="37" spans="1:5">
      <c r="A37" s="24" t="s">
        <v>103</v>
      </c>
      <c r="B37" s="19">
        <v>55279</v>
      </c>
      <c r="C37" s="19">
        <v>2234937336.04</v>
      </c>
      <c r="D37" s="19">
        <v>2236715074.5100002</v>
      </c>
      <c r="E37" s="19">
        <v>323274224.76000005</v>
      </c>
    </row>
    <row r="38" spans="1:5">
      <c r="A38" s="24" t="s">
        <v>104</v>
      </c>
      <c r="B38" s="19">
        <v>40901</v>
      </c>
      <c r="C38" s="19">
        <v>1775913905.29</v>
      </c>
      <c r="D38" s="19">
        <v>1776805824.1900001</v>
      </c>
      <c r="E38" s="19">
        <v>276676739.84000003</v>
      </c>
    </row>
    <row r="39" spans="1:5">
      <c r="A39" s="24" t="s">
        <v>105</v>
      </c>
      <c r="B39" s="19">
        <v>46449</v>
      </c>
      <c r="C39" s="19">
        <v>2198036487.6599998</v>
      </c>
      <c r="D39" s="19">
        <v>2199637986.1199999</v>
      </c>
      <c r="E39" s="19">
        <v>370293150.89999998</v>
      </c>
    </row>
    <row r="40" spans="1:5">
      <c r="A40" s="24" t="s">
        <v>106</v>
      </c>
      <c r="B40" s="19">
        <v>30207</v>
      </c>
      <c r="C40" s="19">
        <v>1581236122.3299999</v>
      </c>
      <c r="D40" s="19">
        <v>1582138347.3299999</v>
      </c>
      <c r="E40" s="19">
        <v>289544957.49000001</v>
      </c>
    </row>
    <row r="41" spans="1:5">
      <c r="A41" s="24" t="s">
        <v>107</v>
      </c>
      <c r="B41" s="19">
        <v>21378</v>
      </c>
      <c r="C41" s="19">
        <v>1226102009.29</v>
      </c>
      <c r="D41" s="19">
        <v>1227161210.3900001</v>
      </c>
      <c r="E41" s="19">
        <v>238863800.22000003</v>
      </c>
    </row>
    <row r="42" spans="1:5">
      <c r="A42" s="24" t="s">
        <v>108</v>
      </c>
      <c r="B42" s="19">
        <v>15674</v>
      </c>
      <c r="C42" s="19">
        <v>977785461.21000004</v>
      </c>
      <c r="D42" s="19">
        <v>978424516.13999999</v>
      </c>
      <c r="E42" s="19">
        <v>201260353.55000001</v>
      </c>
    </row>
    <row r="43" spans="1:5">
      <c r="A43" s="24" t="s">
        <v>109</v>
      </c>
      <c r="B43" s="19">
        <v>11546</v>
      </c>
      <c r="C43" s="19">
        <v>778004568.17999995</v>
      </c>
      <c r="D43" s="19">
        <v>778368039.05999994</v>
      </c>
      <c r="E43" s="19">
        <v>166294890.07999998</v>
      </c>
    </row>
    <row r="44" spans="1:5">
      <c r="A44" s="24" t="s">
        <v>110</v>
      </c>
      <c r="B44" s="19">
        <v>9054</v>
      </c>
      <c r="C44" s="19">
        <v>655609098.04999995</v>
      </c>
      <c r="D44" s="19">
        <v>655991219.47000003</v>
      </c>
      <c r="E44" s="19">
        <v>144125379.84</v>
      </c>
    </row>
    <row r="45" spans="1:5">
      <c r="A45" s="24" t="s">
        <v>111</v>
      </c>
      <c r="B45" s="19">
        <v>7288</v>
      </c>
      <c r="C45" s="19">
        <v>564050954.46000004</v>
      </c>
      <c r="D45" s="19">
        <v>564400819.88999999</v>
      </c>
      <c r="E45" s="19">
        <v>127472988</v>
      </c>
    </row>
    <row r="46" spans="1:5">
      <c r="A46" s="24" t="s">
        <v>112</v>
      </c>
      <c r="B46" s="19">
        <v>5609</v>
      </c>
      <c r="C46" s="19">
        <v>462220755.31</v>
      </c>
      <c r="D46" s="19">
        <v>462440315.51999998</v>
      </c>
      <c r="E46" s="19">
        <v>106326961.03999999</v>
      </c>
    </row>
    <row r="47" spans="1:5">
      <c r="A47" s="24" t="s">
        <v>113</v>
      </c>
      <c r="B47" s="19">
        <v>4536</v>
      </c>
      <c r="C47" s="19">
        <v>396636476.88999999</v>
      </c>
      <c r="D47" s="19">
        <v>396899635.06</v>
      </c>
      <c r="E47" s="19">
        <v>93007668.499999985</v>
      </c>
    </row>
    <row r="48" spans="1:5">
      <c r="A48" s="24" t="s">
        <v>114</v>
      </c>
      <c r="B48" s="19">
        <v>3860</v>
      </c>
      <c r="C48" s="19">
        <v>356768623.14999998</v>
      </c>
      <c r="D48" s="19">
        <v>356873392.12</v>
      </c>
      <c r="E48" s="19">
        <v>84615611.719999999</v>
      </c>
    </row>
    <row r="49" spans="1:5">
      <c r="A49" s="24" t="s">
        <v>115</v>
      </c>
      <c r="B49" s="19">
        <v>3310</v>
      </c>
      <c r="C49" s="19">
        <v>322568892.44999999</v>
      </c>
      <c r="D49" s="19">
        <v>322635355.75</v>
      </c>
      <c r="E49" s="19">
        <v>78365560.670000002</v>
      </c>
    </row>
    <row r="50" spans="1:5">
      <c r="A50" s="24" t="s">
        <v>116</v>
      </c>
      <c r="B50" s="19">
        <v>4933</v>
      </c>
      <c r="C50" s="19">
        <v>516571486.92000002</v>
      </c>
      <c r="D50" s="19">
        <v>516734306.70999998</v>
      </c>
      <c r="E50" s="19">
        <v>126747766.06</v>
      </c>
    </row>
    <row r="51" spans="1:5">
      <c r="A51" s="24" t="s">
        <v>117</v>
      </c>
      <c r="B51" s="19">
        <v>3670</v>
      </c>
      <c r="C51" s="19">
        <v>420941311.89999998</v>
      </c>
      <c r="D51" s="19">
        <v>421020392.75999999</v>
      </c>
      <c r="E51" s="19">
        <v>105808797.62</v>
      </c>
    </row>
    <row r="52" spans="1:5">
      <c r="A52" s="24" t="s">
        <v>118</v>
      </c>
      <c r="B52" s="19">
        <v>2788</v>
      </c>
      <c r="C52" s="19">
        <v>348053483.75999999</v>
      </c>
      <c r="D52" s="19">
        <v>348072451.61000001</v>
      </c>
      <c r="E52" s="19">
        <v>89755061.799999997</v>
      </c>
    </row>
    <row r="53" spans="1:5">
      <c r="A53" s="24" t="s">
        <v>119</v>
      </c>
      <c r="B53" s="19">
        <v>2035</v>
      </c>
      <c r="C53" s="19">
        <v>274497181.85000002</v>
      </c>
      <c r="D53" s="19">
        <v>274578056.08999997</v>
      </c>
      <c r="E53" s="19">
        <v>72965995.199999988</v>
      </c>
    </row>
    <row r="54" spans="1:5">
      <c r="A54" s="24" t="s">
        <v>120</v>
      </c>
      <c r="B54" s="19">
        <v>1624</v>
      </c>
      <c r="C54" s="19">
        <v>235042607.18000001</v>
      </c>
      <c r="D54" s="19">
        <v>235158478.53999999</v>
      </c>
      <c r="E54" s="19">
        <v>63073583.740000002</v>
      </c>
    </row>
    <row r="55" spans="1:5">
      <c r="A55" s="24" t="s">
        <v>121</v>
      </c>
      <c r="B55" s="19">
        <v>1356</v>
      </c>
      <c r="C55" s="19">
        <v>209860529.66999999</v>
      </c>
      <c r="D55" s="19">
        <v>209889060.19</v>
      </c>
      <c r="E55" s="19">
        <v>55645687.229999997</v>
      </c>
    </row>
    <row r="56" spans="1:5">
      <c r="A56" s="24" t="s">
        <v>122</v>
      </c>
      <c r="B56" s="19">
        <v>1023</v>
      </c>
      <c r="C56" s="19">
        <v>168574083.88999999</v>
      </c>
      <c r="D56" s="19">
        <v>168648800.90000001</v>
      </c>
      <c r="E56" s="19">
        <v>45221618.570000008</v>
      </c>
    </row>
    <row r="57" spans="1:5">
      <c r="A57" s="24" t="s">
        <v>123</v>
      </c>
      <c r="B57" s="19">
        <v>882</v>
      </c>
      <c r="C57" s="19">
        <v>154192900.06999999</v>
      </c>
      <c r="D57" s="19">
        <v>154237059.44999999</v>
      </c>
      <c r="E57" s="19">
        <v>41496185.599999994</v>
      </c>
    </row>
    <row r="58" spans="1:5">
      <c r="A58" s="24" t="s">
        <v>124</v>
      </c>
      <c r="B58" s="19">
        <v>1379</v>
      </c>
      <c r="C58" s="19">
        <v>261376633.66999999</v>
      </c>
      <c r="D58" s="19">
        <v>261397190.43000001</v>
      </c>
      <c r="E58" s="19">
        <v>71469361.140000001</v>
      </c>
    </row>
    <row r="59" spans="1:5">
      <c r="A59" s="24" t="s">
        <v>125</v>
      </c>
      <c r="B59" s="19">
        <v>1052</v>
      </c>
      <c r="C59" s="19">
        <v>220357573.88999999</v>
      </c>
      <c r="D59" s="19">
        <v>220419719.03</v>
      </c>
      <c r="E59" s="19">
        <v>58859289.759999998</v>
      </c>
    </row>
    <row r="60" spans="1:5">
      <c r="A60" s="24" t="s">
        <v>126</v>
      </c>
      <c r="B60" s="19">
        <v>1090</v>
      </c>
      <c r="C60" s="19">
        <v>254746249.63999999</v>
      </c>
      <c r="D60" s="19">
        <v>254755301.38</v>
      </c>
      <c r="E60" s="19">
        <v>69194325.310000002</v>
      </c>
    </row>
    <row r="61" spans="1:5">
      <c r="A61" s="24" t="s">
        <v>127</v>
      </c>
      <c r="B61" s="19">
        <v>770</v>
      </c>
      <c r="C61" s="19">
        <v>203319773.41</v>
      </c>
      <c r="D61" s="19">
        <v>203471986</v>
      </c>
      <c r="E61" s="19">
        <v>52914449.219999999</v>
      </c>
    </row>
    <row r="62" spans="1:5">
      <c r="A62" s="24" t="s">
        <v>128</v>
      </c>
      <c r="B62" s="19">
        <v>572</v>
      </c>
      <c r="C62" s="19">
        <v>168133081.58000001</v>
      </c>
      <c r="D62" s="19">
        <v>168134322.55000001</v>
      </c>
      <c r="E62" s="19">
        <v>43326094.649999991</v>
      </c>
    </row>
    <row r="63" spans="1:5">
      <c r="A63" s="24" t="s">
        <v>129</v>
      </c>
      <c r="B63" s="19">
        <v>403</v>
      </c>
      <c r="C63" s="19">
        <v>130762804.28</v>
      </c>
      <c r="D63" s="19">
        <v>130775085.61</v>
      </c>
      <c r="E63" s="19">
        <v>33277866.57</v>
      </c>
    </row>
    <row r="64" spans="1:5">
      <c r="A64" s="24" t="s">
        <v>130</v>
      </c>
      <c r="B64" s="19">
        <v>316</v>
      </c>
      <c r="C64" s="19">
        <v>111782638.06</v>
      </c>
      <c r="D64" s="19">
        <v>111788959.34999999</v>
      </c>
      <c r="E64" s="19">
        <v>28052380.609999999</v>
      </c>
    </row>
    <row r="65" spans="1:5">
      <c r="A65" s="24" t="s">
        <v>131</v>
      </c>
      <c r="B65" s="19">
        <v>273</v>
      </c>
      <c r="C65" s="19">
        <v>104936202.17</v>
      </c>
      <c r="D65" s="19">
        <v>104977796.91</v>
      </c>
      <c r="E65" s="19">
        <v>26183861.41</v>
      </c>
    </row>
    <row r="66" spans="1:5">
      <c r="A66" s="24" t="s">
        <v>132</v>
      </c>
      <c r="B66" s="19">
        <v>349</v>
      </c>
      <c r="C66" s="19">
        <v>147703755.72</v>
      </c>
      <c r="D66" s="19">
        <v>147703755.72</v>
      </c>
      <c r="E66" s="19">
        <v>36489264.439999998</v>
      </c>
    </row>
    <row r="67" spans="1:5">
      <c r="A67" s="24" t="s">
        <v>133</v>
      </c>
      <c r="B67" s="19">
        <v>248</v>
      </c>
      <c r="C67" s="19">
        <v>117640129.51000001</v>
      </c>
      <c r="D67" s="19">
        <v>117640728.02</v>
      </c>
      <c r="E67" s="19">
        <v>30367765.670000002</v>
      </c>
    </row>
    <row r="68" spans="1:5">
      <c r="A68" s="24" t="s">
        <v>134</v>
      </c>
      <c r="B68" s="19">
        <v>174</v>
      </c>
      <c r="C68" s="19">
        <v>91268002.890000001</v>
      </c>
      <c r="D68" s="19">
        <v>91273162.340000004</v>
      </c>
      <c r="E68" s="19">
        <v>18906680.09</v>
      </c>
    </row>
    <row r="69" spans="1:5">
      <c r="A69" s="24" t="s">
        <v>135</v>
      </c>
      <c r="B69" s="19">
        <v>151</v>
      </c>
      <c r="C69" s="19">
        <v>86808870.870000005</v>
      </c>
      <c r="D69" s="19">
        <v>86808870.870000005</v>
      </c>
      <c r="E69" s="19">
        <v>20172343.16</v>
      </c>
    </row>
    <row r="70" spans="1:5">
      <c r="A70" s="24" t="s">
        <v>136</v>
      </c>
      <c r="B70" s="19">
        <v>119</v>
      </c>
      <c r="C70" s="19">
        <v>74341662.920000002</v>
      </c>
      <c r="D70" s="19">
        <v>74341662.920000002</v>
      </c>
      <c r="E70" s="19">
        <v>17028351.93</v>
      </c>
    </row>
    <row r="71" spans="1:5">
      <c r="A71" s="24" t="s">
        <v>137</v>
      </c>
      <c r="B71" s="19">
        <v>78</v>
      </c>
      <c r="C71" s="19">
        <v>52534123.920000002</v>
      </c>
      <c r="D71" s="19">
        <v>52534123.920000002</v>
      </c>
      <c r="E71" s="19">
        <v>12313147.610000001</v>
      </c>
    </row>
    <row r="72" spans="1:5">
      <c r="A72" s="24" t="s">
        <v>138</v>
      </c>
      <c r="B72" s="19">
        <v>128</v>
      </c>
      <c r="C72" s="19">
        <v>95458701.269999996</v>
      </c>
      <c r="D72" s="19">
        <v>95458701.269999996</v>
      </c>
      <c r="E72" s="19">
        <v>21750619.43</v>
      </c>
    </row>
    <row r="73" spans="1:5">
      <c r="A73" s="24" t="s">
        <v>139</v>
      </c>
      <c r="B73" s="19">
        <v>96</v>
      </c>
      <c r="C73" s="19">
        <v>81332976.319999993</v>
      </c>
      <c r="D73" s="19">
        <v>81332976.319999993</v>
      </c>
      <c r="E73" s="19">
        <v>16558237.73</v>
      </c>
    </row>
    <row r="74" spans="1:5">
      <c r="A74" s="24" t="s">
        <v>140</v>
      </c>
      <c r="B74" s="19">
        <v>450</v>
      </c>
      <c r="C74" s="19">
        <v>967879573.20000005</v>
      </c>
      <c r="D74" s="19">
        <v>967881578.75999999</v>
      </c>
      <c r="E74" s="19">
        <v>169103237.53</v>
      </c>
    </row>
    <row r="75" spans="1:5">
      <c r="A75" s="24" t="s">
        <v>141</v>
      </c>
      <c r="B75" s="19">
        <v>6160957</v>
      </c>
      <c r="C75" s="19">
        <v>76012524405.930008</v>
      </c>
      <c r="D75" s="19">
        <v>83035544055.23999</v>
      </c>
      <c r="E75" s="19">
        <v>8423478985.0600004</v>
      </c>
    </row>
  </sheetData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548</v>
      </c>
      <c r="B1" s="115"/>
      <c r="C1" s="115"/>
      <c r="D1" s="115"/>
      <c r="E1" s="115"/>
    </row>
    <row r="2" spans="1:7">
      <c r="A2" s="25" t="s">
        <v>347</v>
      </c>
      <c r="B2" s="19" t="s">
        <v>1</v>
      </c>
    </row>
    <row r="3" spans="1:7" hidden="1">
      <c r="A3" s="25" t="s">
        <v>62</v>
      </c>
      <c r="B3" s="19" t="s">
        <v>63</v>
      </c>
    </row>
    <row r="5" spans="1:7" s="7" customFormat="1" ht="33" hidden="1" customHeight="1">
      <c r="A5" s="107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90"/>
      <c r="B6" s="23" t="s">
        <v>549</v>
      </c>
      <c r="C6" s="23" t="s">
        <v>359</v>
      </c>
      <c r="D6" s="23" t="s">
        <v>448</v>
      </c>
      <c r="E6" s="51" t="s">
        <v>546</v>
      </c>
      <c r="F6" s="45"/>
      <c r="G6" s="45"/>
    </row>
    <row r="7" spans="1:7" s="8" customFormat="1" ht="45">
      <c r="A7" s="79" t="s">
        <v>550</v>
      </c>
      <c r="B7" s="51" t="s">
        <v>447</v>
      </c>
      <c r="C7" s="51" t="s">
        <v>4</v>
      </c>
      <c r="D7" s="51" t="s">
        <v>4</v>
      </c>
      <c r="E7" s="19"/>
    </row>
    <row r="8" spans="1:7">
      <c r="A8" s="24" t="s">
        <v>280</v>
      </c>
      <c r="B8" s="19">
        <v>655190</v>
      </c>
      <c r="C8" s="19">
        <v>0</v>
      </c>
      <c r="D8" s="19">
        <v>1555627614.9300001</v>
      </c>
      <c r="E8" s="19">
        <v>18519591.109999999</v>
      </c>
    </row>
    <row r="9" spans="1:7">
      <c r="A9" s="24" t="s">
        <v>75</v>
      </c>
      <c r="B9" s="19">
        <v>814444</v>
      </c>
      <c r="C9" s="19">
        <v>168276715.24000001</v>
      </c>
      <c r="D9" s="19">
        <v>2424323357.04</v>
      </c>
      <c r="E9" s="19">
        <v>51483126.649999999</v>
      </c>
    </row>
    <row r="10" spans="1:7">
      <c r="A10" s="24" t="s">
        <v>76</v>
      </c>
      <c r="B10" s="19">
        <v>273247</v>
      </c>
      <c r="C10" s="19">
        <v>407983697.63999999</v>
      </c>
      <c r="D10" s="19">
        <v>972015717.85000002</v>
      </c>
      <c r="E10" s="19">
        <v>36046688.379999995</v>
      </c>
    </row>
    <row r="11" spans="1:7">
      <c r="A11" s="24" t="s">
        <v>77</v>
      </c>
      <c r="B11" s="19">
        <v>252428</v>
      </c>
      <c r="C11" s="19">
        <v>628321059.38</v>
      </c>
      <c r="D11" s="19">
        <v>1010238914.26</v>
      </c>
      <c r="E11" s="19">
        <v>41865470.840000004</v>
      </c>
    </row>
    <row r="12" spans="1:7">
      <c r="A12" s="24" t="s">
        <v>78</v>
      </c>
      <c r="B12" s="19">
        <v>246476</v>
      </c>
      <c r="C12" s="19">
        <v>870276978.28999996</v>
      </c>
      <c r="D12" s="19">
        <v>1132133890</v>
      </c>
      <c r="E12" s="19">
        <v>45266553.120000005</v>
      </c>
    </row>
    <row r="13" spans="1:7">
      <c r="A13" s="24" t="s">
        <v>79</v>
      </c>
      <c r="B13" s="19">
        <v>352997</v>
      </c>
      <c r="C13" s="19">
        <v>1574668055.5699999</v>
      </c>
      <c r="D13" s="19">
        <v>1803738003.1500001</v>
      </c>
      <c r="E13" s="19">
        <v>46415540.170000002</v>
      </c>
    </row>
    <row r="14" spans="1:7">
      <c r="A14" s="24" t="s">
        <v>80</v>
      </c>
      <c r="B14" s="19">
        <v>331816</v>
      </c>
      <c r="C14" s="19">
        <v>1812211892.53</v>
      </c>
      <c r="D14" s="19">
        <v>1948164249.1400001</v>
      </c>
      <c r="E14" s="19">
        <v>50866463.18</v>
      </c>
    </row>
    <row r="15" spans="1:7">
      <c r="A15" s="24" t="s">
        <v>81</v>
      </c>
      <c r="B15" s="19">
        <v>305848</v>
      </c>
      <c r="C15" s="19">
        <v>1980894813.8099999</v>
      </c>
      <c r="D15" s="19">
        <v>2066677732.6500001</v>
      </c>
      <c r="E15" s="19">
        <v>51439283.609999999</v>
      </c>
    </row>
    <row r="16" spans="1:7">
      <c r="A16" s="24" t="s">
        <v>82</v>
      </c>
      <c r="B16" s="19">
        <v>266663</v>
      </c>
      <c r="C16" s="19">
        <v>1995652708.53</v>
      </c>
      <c r="D16" s="19">
        <v>2046535180.47</v>
      </c>
      <c r="E16" s="19">
        <v>52375183.269999996</v>
      </c>
    </row>
    <row r="17" spans="1:5">
      <c r="A17" s="24" t="s">
        <v>83</v>
      </c>
      <c r="B17" s="19">
        <v>232564</v>
      </c>
      <c r="C17" s="19">
        <v>1975078814.9400001</v>
      </c>
      <c r="D17" s="19">
        <v>2004725078.8399999</v>
      </c>
      <c r="E17" s="19">
        <v>51855306.119999997</v>
      </c>
    </row>
    <row r="18" spans="1:5">
      <c r="A18" s="24" t="s">
        <v>84</v>
      </c>
      <c r="B18" s="19">
        <v>207091</v>
      </c>
      <c r="C18" s="19">
        <v>1964526235.3800001</v>
      </c>
      <c r="D18" s="19">
        <v>1981419528.6900001</v>
      </c>
      <c r="E18" s="19">
        <v>54898027.999999993</v>
      </c>
    </row>
    <row r="19" spans="1:5">
      <c r="A19" s="24" t="s">
        <v>85</v>
      </c>
      <c r="B19" s="19">
        <v>185540</v>
      </c>
      <c r="C19" s="19">
        <v>1947006338.76</v>
      </c>
      <c r="D19" s="19">
        <v>1958541384.4200001</v>
      </c>
      <c r="E19" s="19">
        <v>74819572.75</v>
      </c>
    </row>
    <row r="20" spans="1:5">
      <c r="A20" s="24" t="s">
        <v>86</v>
      </c>
      <c r="B20" s="19">
        <v>198920</v>
      </c>
      <c r="C20" s="19">
        <v>2290479221.71</v>
      </c>
      <c r="D20" s="19">
        <v>2299346095.9299998</v>
      </c>
      <c r="E20" s="19">
        <v>111870116.50999999</v>
      </c>
    </row>
    <row r="21" spans="1:5">
      <c r="A21" s="24" t="s">
        <v>87</v>
      </c>
      <c r="B21" s="19">
        <v>165605</v>
      </c>
      <c r="C21" s="19">
        <v>2069394217.0799999</v>
      </c>
      <c r="D21" s="19">
        <v>2076401408.3900001</v>
      </c>
      <c r="E21" s="19">
        <v>124447537.38</v>
      </c>
    </row>
    <row r="22" spans="1:5">
      <c r="A22" s="24" t="s">
        <v>88</v>
      </c>
      <c r="B22" s="19">
        <v>161914</v>
      </c>
      <c r="C22" s="19">
        <v>2185806102.8299999</v>
      </c>
      <c r="D22" s="19">
        <v>2190713568.5100002</v>
      </c>
      <c r="E22" s="19">
        <v>153467633.32999998</v>
      </c>
    </row>
    <row r="23" spans="1:5">
      <c r="A23" s="24" t="s">
        <v>89</v>
      </c>
      <c r="B23" s="19">
        <v>154436</v>
      </c>
      <c r="C23" s="19">
        <v>2238870477.8099999</v>
      </c>
      <c r="D23" s="19">
        <v>2243211396.2600002</v>
      </c>
      <c r="E23" s="19">
        <v>177289981.31999999</v>
      </c>
    </row>
    <row r="24" spans="1:5">
      <c r="A24" s="24" t="s">
        <v>90</v>
      </c>
      <c r="B24" s="19">
        <v>145283</v>
      </c>
      <c r="C24" s="19">
        <v>2251168030.21</v>
      </c>
      <c r="D24" s="19">
        <v>2254665720.25</v>
      </c>
      <c r="E24" s="19">
        <v>196767140.75999999</v>
      </c>
    </row>
    <row r="25" spans="1:5">
      <c r="A25" s="24" t="s">
        <v>91</v>
      </c>
      <c r="B25" s="19">
        <v>161252</v>
      </c>
      <c r="C25" s="19">
        <v>2660906948.0900002</v>
      </c>
      <c r="D25" s="19">
        <v>2664187708.1300001</v>
      </c>
      <c r="E25" s="19">
        <v>249210483.60999998</v>
      </c>
    </row>
    <row r="26" spans="1:5">
      <c r="A26" s="24" t="s">
        <v>92</v>
      </c>
      <c r="B26" s="19">
        <v>134269</v>
      </c>
      <c r="C26" s="19">
        <v>2347642901.2600002</v>
      </c>
      <c r="D26" s="19">
        <v>2350062408.5999999</v>
      </c>
      <c r="E26" s="19">
        <v>235775852.90000001</v>
      </c>
    </row>
    <row r="27" spans="1:5">
      <c r="A27" s="24" t="s">
        <v>93</v>
      </c>
      <c r="B27" s="19">
        <v>120366</v>
      </c>
      <c r="C27" s="19">
        <v>2226436657.75</v>
      </c>
      <c r="D27" s="19">
        <v>2228431918.73</v>
      </c>
      <c r="E27" s="19">
        <v>237474861.53</v>
      </c>
    </row>
    <row r="28" spans="1:5">
      <c r="A28" s="24" t="s">
        <v>94</v>
      </c>
      <c r="B28" s="19">
        <v>115463</v>
      </c>
      <c r="C28" s="19">
        <v>2251500708.8000002</v>
      </c>
      <c r="D28" s="19">
        <v>2253063183.8699999</v>
      </c>
      <c r="E28" s="19">
        <v>251430747.44</v>
      </c>
    </row>
    <row r="29" spans="1:5">
      <c r="A29" s="24" t="s">
        <v>95</v>
      </c>
      <c r="B29" s="19">
        <v>168118</v>
      </c>
      <c r="C29" s="19">
        <v>3517497401.48</v>
      </c>
      <c r="D29" s="19">
        <v>3519985289.4099998</v>
      </c>
      <c r="E29" s="19">
        <v>419637815.14999998</v>
      </c>
    </row>
    <row r="30" spans="1:5">
      <c r="A30" s="24" t="s">
        <v>96</v>
      </c>
      <c r="B30" s="19">
        <v>108700</v>
      </c>
      <c r="C30" s="19">
        <v>2493275160.73</v>
      </c>
      <c r="D30" s="19">
        <v>2495032703.0799999</v>
      </c>
      <c r="E30" s="19">
        <v>328577773.16999996</v>
      </c>
    </row>
    <row r="31" spans="1:5">
      <c r="A31" s="24" t="s">
        <v>97</v>
      </c>
      <c r="B31" s="19">
        <v>76461</v>
      </c>
      <c r="C31" s="19">
        <v>1906878693.0699999</v>
      </c>
      <c r="D31" s="19">
        <v>1908036999</v>
      </c>
      <c r="E31" s="19">
        <v>273969665.55000001</v>
      </c>
    </row>
    <row r="32" spans="1:5">
      <c r="A32" s="24" t="s">
        <v>98</v>
      </c>
      <c r="B32" s="19">
        <v>54327</v>
      </c>
      <c r="C32" s="19">
        <v>1464100681.5799999</v>
      </c>
      <c r="D32" s="19">
        <v>1465159337.6300001</v>
      </c>
      <c r="E32" s="19">
        <v>229180556.09</v>
      </c>
    </row>
    <row r="33" spans="1:5">
      <c r="A33" s="24" t="s">
        <v>99</v>
      </c>
      <c r="B33" s="19">
        <v>42700</v>
      </c>
      <c r="C33" s="19">
        <v>1236930359.3299999</v>
      </c>
      <c r="D33" s="19">
        <v>1237686309.6800001</v>
      </c>
      <c r="E33" s="19">
        <v>209586026.86999997</v>
      </c>
    </row>
    <row r="34" spans="1:5">
      <c r="A34" s="24" t="s">
        <v>100</v>
      </c>
      <c r="B34" s="19">
        <v>46637</v>
      </c>
      <c r="C34" s="19">
        <v>1465270339.4300001</v>
      </c>
      <c r="D34" s="19">
        <v>1466378816.55</v>
      </c>
      <c r="E34" s="19">
        <v>268693770.61000001</v>
      </c>
    </row>
    <row r="35" spans="1:5">
      <c r="A35" s="24" t="s">
        <v>101</v>
      </c>
      <c r="B35" s="19">
        <v>33943</v>
      </c>
      <c r="C35" s="19">
        <v>1168437302.6400001</v>
      </c>
      <c r="D35" s="19">
        <v>1169222832.9300001</v>
      </c>
      <c r="E35" s="19">
        <v>230184910.10999998</v>
      </c>
    </row>
    <row r="36" spans="1:5">
      <c r="A36" s="24" t="s">
        <v>102</v>
      </c>
      <c r="B36" s="19">
        <v>25618</v>
      </c>
      <c r="C36" s="19">
        <v>959132427.15999997</v>
      </c>
      <c r="D36" s="19">
        <v>959522074.13999999</v>
      </c>
      <c r="E36" s="19">
        <v>199523185.04000002</v>
      </c>
    </row>
    <row r="37" spans="1:5">
      <c r="A37" s="24" t="s">
        <v>103</v>
      </c>
      <c r="B37" s="19">
        <v>19808</v>
      </c>
      <c r="C37" s="19">
        <v>801315169.37</v>
      </c>
      <c r="D37" s="19">
        <v>801689894.44000006</v>
      </c>
      <c r="E37" s="19">
        <v>174210054.90000004</v>
      </c>
    </row>
    <row r="38" spans="1:5">
      <c r="A38" s="24" t="s">
        <v>104</v>
      </c>
      <c r="B38" s="19">
        <v>15548</v>
      </c>
      <c r="C38" s="19">
        <v>675101381.57000005</v>
      </c>
      <c r="D38" s="19">
        <v>675361000.00999999</v>
      </c>
      <c r="E38" s="19">
        <v>151836486.31</v>
      </c>
    </row>
    <row r="39" spans="1:5">
      <c r="A39" s="24" t="s">
        <v>105</v>
      </c>
      <c r="B39" s="19">
        <v>18683</v>
      </c>
      <c r="C39" s="19">
        <v>885293209.14999998</v>
      </c>
      <c r="D39" s="19">
        <v>885588815.49000001</v>
      </c>
      <c r="E39" s="19">
        <v>204382066.44999999</v>
      </c>
    </row>
    <row r="40" spans="1:5">
      <c r="A40" s="24" t="s">
        <v>106</v>
      </c>
      <c r="B40" s="19">
        <v>12094</v>
      </c>
      <c r="C40" s="19">
        <v>633503672.30999994</v>
      </c>
      <c r="D40" s="19">
        <v>633741179.34000003</v>
      </c>
      <c r="E40" s="19">
        <v>150099204.23999998</v>
      </c>
    </row>
    <row r="41" spans="1:5">
      <c r="A41" s="24" t="s">
        <v>107</v>
      </c>
      <c r="B41" s="19">
        <v>9104</v>
      </c>
      <c r="C41" s="19">
        <v>522466832.50999999</v>
      </c>
      <c r="D41" s="19">
        <v>522721332.07999998</v>
      </c>
      <c r="E41" s="19">
        <v>126181067.33</v>
      </c>
    </row>
    <row r="42" spans="1:5">
      <c r="A42" s="24" t="s">
        <v>108</v>
      </c>
      <c r="B42" s="19">
        <v>7122</v>
      </c>
      <c r="C42" s="19">
        <v>444200329.27999997</v>
      </c>
      <c r="D42" s="19">
        <v>444314315.39999998</v>
      </c>
      <c r="E42" s="19">
        <v>109625492.03999999</v>
      </c>
    </row>
    <row r="43" spans="1:5">
      <c r="A43" s="24" t="s">
        <v>109</v>
      </c>
      <c r="B43" s="19">
        <v>5585</v>
      </c>
      <c r="C43" s="19">
        <v>376308740.67000002</v>
      </c>
      <c r="D43" s="19">
        <v>376426133.68000001</v>
      </c>
      <c r="E43" s="19">
        <v>93815938.030000001</v>
      </c>
    </row>
    <row r="44" spans="1:5">
      <c r="A44" s="24" t="s">
        <v>110</v>
      </c>
      <c r="B44" s="19">
        <v>4602</v>
      </c>
      <c r="C44" s="19">
        <v>333117638.81999999</v>
      </c>
      <c r="D44" s="19">
        <v>333226618.88</v>
      </c>
      <c r="E44" s="19">
        <v>83274725.939999998</v>
      </c>
    </row>
    <row r="45" spans="1:5">
      <c r="A45" s="24" t="s">
        <v>111</v>
      </c>
      <c r="B45" s="19">
        <v>3758</v>
      </c>
      <c r="C45" s="19">
        <v>290906721.86000001</v>
      </c>
      <c r="D45" s="19">
        <v>290968578.25999999</v>
      </c>
      <c r="E45" s="19">
        <v>73632625.579999998</v>
      </c>
    </row>
    <row r="46" spans="1:5">
      <c r="A46" s="24" t="s">
        <v>112</v>
      </c>
      <c r="B46" s="19">
        <v>2925</v>
      </c>
      <c r="C46" s="19">
        <v>241065576.49000001</v>
      </c>
      <c r="D46" s="19">
        <v>241196238.13999999</v>
      </c>
      <c r="E46" s="19">
        <v>61615353.749999993</v>
      </c>
    </row>
    <row r="47" spans="1:5">
      <c r="A47" s="24" t="s">
        <v>113</v>
      </c>
      <c r="B47" s="19">
        <v>2601</v>
      </c>
      <c r="C47" s="19">
        <v>227358827.22999999</v>
      </c>
      <c r="D47" s="19">
        <v>227400419.05000001</v>
      </c>
      <c r="E47" s="19">
        <v>58629133.970000006</v>
      </c>
    </row>
    <row r="48" spans="1:5">
      <c r="A48" s="24" t="s">
        <v>114</v>
      </c>
      <c r="B48" s="19">
        <v>2171</v>
      </c>
      <c r="C48" s="19">
        <v>200691657.09999999</v>
      </c>
      <c r="D48" s="19">
        <v>200703277.78999999</v>
      </c>
      <c r="E48" s="19">
        <v>51369055.699999996</v>
      </c>
    </row>
    <row r="49" spans="1:5">
      <c r="A49" s="24" t="s">
        <v>115</v>
      </c>
      <c r="B49" s="19">
        <v>2004</v>
      </c>
      <c r="C49" s="19">
        <v>195356150.34999999</v>
      </c>
      <c r="D49" s="19">
        <v>195363061.80000001</v>
      </c>
      <c r="E49" s="19">
        <v>50759767.209999993</v>
      </c>
    </row>
    <row r="50" spans="1:5">
      <c r="A50" s="24" t="s">
        <v>116</v>
      </c>
      <c r="B50" s="19">
        <v>2819</v>
      </c>
      <c r="C50" s="19">
        <v>295258572.81999999</v>
      </c>
      <c r="D50" s="19">
        <v>295264408.52999997</v>
      </c>
      <c r="E50" s="19">
        <v>77106628.639999986</v>
      </c>
    </row>
    <row r="51" spans="1:5">
      <c r="A51" s="24" t="s">
        <v>117</v>
      </c>
      <c r="B51" s="19">
        <v>2164</v>
      </c>
      <c r="C51" s="19">
        <v>248524718.13999999</v>
      </c>
      <c r="D51" s="19">
        <v>248537334.75</v>
      </c>
      <c r="E51" s="19">
        <v>66831207.759999998</v>
      </c>
    </row>
    <row r="52" spans="1:5">
      <c r="A52" s="24" t="s">
        <v>118</v>
      </c>
      <c r="B52" s="19">
        <v>1680</v>
      </c>
      <c r="C52" s="19">
        <v>209670528.41999999</v>
      </c>
      <c r="D52" s="19">
        <v>209677841</v>
      </c>
      <c r="E52" s="19">
        <v>58186400.339999996</v>
      </c>
    </row>
    <row r="53" spans="1:5">
      <c r="A53" s="24" t="s">
        <v>119</v>
      </c>
      <c r="B53" s="19">
        <v>1271</v>
      </c>
      <c r="C53" s="19">
        <v>171468436.90000001</v>
      </c>
      <c r="D53" s="19">
        <v>171475492.16</v>
      </c>
      <c r="E53" s="19">
        <v>48158377.479999997</v>
      </c>
    </row>
    <row r="54" spans="1:5">
      <c r="A54" s="24" t="s">
        <v>120</v>
      </c>
      <c r="B54" s="19">
        <v>1025</v>
      </c>
      <c r="C54" s="19">
        <v>148432219.53999999</v>
      </c>
      <c r="D54" s="19">
        <v>148513511.66</v>
      </c>
      <c r="E54" s="19">
        <v>42688461.799999997</v>
      </c>
    </row>
    <row r="55" spans="1:5">
      <c r="A55" s="24" t="s">
        <v>121</v>
      </c>
      <c r="B55" s="19">
        <v>757</v>
      </c>
      <c r="C55" s="19">
        <v>117050845.42</v>
      </c>
      <c r="D55" s="19">
        <v>117050845.42</v>
      </c>
      <c r="E55" s="19">
        <v>32868253.32</v>
      </c>
    </row>
    <row r="56" spans="1:5">
      <c r="A56" s="24" t="s">
        <v>122</v>
      </c>
      <c r="B56" s="19">
        <v>717</v>
      </c>
      <c r="C56" s="19">
        <v>118192521.7</v>
      </c>
      <c r="D56" s="19">
        <v>118255906.59</v>
      </c>
      <c r="E56" s="19">
        <v>32734536.07</v>
      </c>
    </row>
    <row r="57" spans="1:5">
      <c r="A57" s="24" t="s">
        <v>123</v>
      </c>
      <c r="B57" s="19">
        <v>594</v>
      </c>
      <c r="C57" s="19">
        <v>103839088.81</v>
      </c>
      <c r="D57" s="19">
        <v>103852195.55</v>
      </c>
      <c r="E57" s="19">
        <v>28977378.580000002</v>
      </c>
    </row>
    <row r="58" spans="1:5">
      <c r="A58" s="24" t="s">
        <v>124</v>
      </c>
      <c r="B58" s="19">
        <v>918</v>
      </c>
      <c r="C58" s="19">
        <v>174335318.63</v>
      </c>
      <c r="D58" s="19">
        <v>174370598.91999999</v>
      </c>
      <c r="E58" s="19">
        <v>49140671.259999998</v>
      </c>
    </row>
    <row r="59" spans="1:5">
      <c r="A59" s="24" t="s">
        <v>125</v>
      </c>
      <c r="B59" s="19">
        <v>733</v>
      </c>
      <c r="C59" s="19">
        <v>153228683.63999999</v>
      </c>
      <c r="D59" s="19">
        <v>153280490.31999999</v>
      </c>
      <c r="E59" s="19">
        <v>41183325.019999996</v>
      </c>
    </row>
    <row r="60" spans="1:5">
      <c r="A60" s="24" t="s">
        <v>126</v>
      </c>
      <c r="B60" s="19">
        <v>766</v>
      </c>
      <c r="C60" s="19">
        <v>179142867.87</v>
      </c>
      <c r="D60" s="19">
        <v>179142867.87</v>
      </c>
      <c r="E60" s="19">
        <v>48981481.289999999</v>
      </c>
    </row>
    <row r="61" spans="1:5">
      <c r="A61" s="24" t="s">
        <v>127</v>
      </c>
      <c r="B61" s="19">
        <v>544</v>
      </c>
      <c r="C61" s="19">
        <v>143403714.15000001</v>
      </c>
      <c r="D61" s="19">
        <v>143403714.15000001</v>
      </c>
      <c r="E61" s="19">
        <v>37806283.159999996</v>
      </c>
    </row>
    <row r="62" spans="1:5">
      <c r="A62" s="24" t="s">
        <v>128</v>
      </c>
      <c r="B62" s="19">
        <v>422</v>
      </c>
      <c r="C62" s="19">
        <v>124116959.76000001</v>
      </c>
      <c r="D62" s="19">
        <v>124116959.76000001</v>
      </c>
      <c r="E62" s="19">
        <v>32647618.140000004</v>
      </c>
    </row>
    <row r="63" spans="1:5">
      <c r="A63" s="24" t="s">
        <v>129</v>
      </c>
      <c r="B63" s="19">
        <v>310</v>
      </c>
      <c r="C63" s="19">
        <v>100561210.03</v>
      </c>
      <c r="D63" s="19">
        <v>100567432.64</v>
      </c>
      <c r="E63" s="19">
        <v>26707360.91</v>
      </c>
    </row>
    <row r="64" spans="1:5">
      <c r="A64" s="24" t="s">
        <v>130</v>
      </c>
      <c r="B64" s="19">
        <v>284</v>
      </c>
      <c r="C64" s="19">
        <v>100493402.22</v>
      </c>
      <c r="D64" s="19">
        <v>100493402.22</v>
      </c>
      <c r="E64" s="19">
        <v>25528055.98</v>
      </c>
    </row>
    <row r="65" spans="1:5">
      <c r="A65" s="24" t="s">
        <v>131</v>
      </c>
      <c r="B65" s="19">
        <v>219</v>
      </c>
      <c r="C65" s="19">
        <v>84283843.700000003</v>
      </c>
      <c r="D65" s="19">
        <v>84315497.180000007</v>
      </c>
      <c r="E65" s="19">
        <v>21878872.609999999</v>
      </c>
    </row>
    <row r="66" spans="1:5">
      <c r="A66" s="24" t="s">
        <v>132</v>
      </c>
      <c r="B66" s="19">
        <v>238</v>
      </c>
      <c r="C66" s="19">
        <v>100666520.31</v>
      </c>
      <c r="D66" s="19">
        <v>100666520.31</v>
      </c>
      <c r="E66" s="19">
        <v>24947183.350000001</v>
      </c>
    </row>
    <row r="67" spans="1:5">
      <c r="A67" s="24" t="s">
        <v>133</v>
      </c>
      <c r="B67" s="19">
        <v>186</v>
      </c>
      <c r="C67" s="19">
        <v>87847492.579999998</v>
      </c>
      <c r="D67" s="19">
        <v>87847657.760000005</v>
      </c>
      <c r="E67" s="19">
        <v>23157387.309999999</v>
      </c>
    </row>
    <row r="68" spans="1:5">
      <c r="A68" s="24" t="s">
        <v>134</v>
      </c>
      <c r="B68" s="19">
        <v>149</v>
      </c>
      <c r="C68" s="19">
        <v>78258226.239999995</v>
      </c>
      <c r="D68" s="19">
        <v>78263385.689999998</v>
      </c>
      <c r="E68" s="19">
        <v>16148006</v>
      </c>
    </row>
    <row r="69" spans="1:5">
      <c r="A69" s="24" t="s">
        <v>135</v>
      </c>
      <c r="B69" s="19">
        <v>125</v>
      </c>
      <c r="C69" s="19">
        <v>71680241.890000001</v>
      </c>
      <c r="D69" s="19">
        <v>71680241.890000001</v>
      </c>
      <c r="E69" s="19">
        <v>17670679.629999999</v>
      </c>
    </row>
    <row r="70" spans="1:5">
      <c r="A70" s="24" t="s">
        <v>136</v>
      </c>
      <c r="B70" s="19">
        <v>100</v>
      </c>
      <c r="C70" s="19">
        <v>62488079.729999997</v>
      </c>
      <c r="D70" s="19">
        <v>62488079.729999997</v>
      </c>
      <c r="E70" s="19">
        <v>14338813.230000002</v>
      </c>
    </row>
    <row r="71" spans="1:5">
      <c r="A71" s="24" t="s">
        <v>137</v>
      </c>
      <c r="B71" s="19">
        <v>66</v>
      </c>
      <c r="C71" s="19">
        <v>44346488.259999998</v>
      </c>
      <c r="D71" s="19">
        <v>44346488.259999998</v>
      </c>
      <c r="E71" s="19">
        <v>10437484.889999999</v>
      </c>
    </row>
    <row r="72" spans="1:5">
      <c r="A72" s="24" t="s">
        <v>138</v>
      </c>
      <c r="B72" s="19">
        <v>103</v>
      </c>
      <c r="C72" s="19">
        <v>76754646.219999999</v>
      </c>
      <c r="D72" s="19">
        <v>76754646.219999999</v>
      </c>
      <c r="E72" s="19">
        <v>16896324.580000002</v>
      </c>
    </row>
    <row r="73" spans="1:5">
      <c r="A73" s="24" t="s">
        <v>139</v>
      </c>
      <c r="B73" s="19">
        <v>79</v>
      </c>
      <c r="C73" s="19">
        <v>66908726.75</v>
      </c>
      <c r="D73" s="19">
        <v>66908726.75</v>
      </c>
      <c r="E73" s="19">
        <v>14022092.48</v>
      </c>
    </row>
    <row r="74" spans="1:5">
      <c r="A74" s="24" t="s">
        <v>140</v>
      </c>
      <c r="B74" s="19">
        <v>367</v>
      </c>
      <c r="C74" s="19">
        <v>826653561.36000001</v>
      </c>
      <c r="D74" s="19">
        <v>826653561.36000001</v>
      </c>
      <c r="E74" s="19">
        <v>145038978.64000002</v>
      </c>
    </row>
    <row r="75" spans="1:5">
      <c r="A75" s="24" t="s">
        <v>141</v>
      </c>
      <c r="B75" s="19">
        <v>6160957</v>
      </c>
      <c r="C75" s="19">
        <v>59772917762.830002</v>
      </c>
      <c r="D75" s="19">
        <v>65401877093.580009</v>
      </c>
      <c r="E75" s="19">
        <v>6816451698.4900007</v>
      </c>
    </row>
  </sheetData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G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13.85546875" customWidth="1"/>
    <col min="6" max="6" width="12.5703125" customWidth="1"/>
    <col min="7" max="7" width="26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551</v>
      </c>
      <c r="B1" s="115"/>
      <c r="C1" s="115"/>
      <c r="D1" s="115"/>
      <c r="E1" s="115"/>
      <c r="F1" s="115"/>
      <c r="G1" s="115"/>
    </row>
    <row r="2" spans="1:7">
      <c r="A2" s="25" t="s">
        <v>347</v>
      </c>
      <c r="B2" s="19" t="s">
        <v>1</v>
      </c>
    </row>
    <row r="3" spans="1:7" hidden="1">
      <c r="A3" s="25" t="s">
        <v>62</v>
      </c>
      <c r="B3" s="19" t="s">
        <v>63</v>
      </c>
    </row>
    <row r="5" spans="1:7" s="8" customFormat="1" ht="48.75" hidden="1" customHeight="1">
      <c r="A5" s="79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51"/>
      <c r="B6" s="51" t="s">
        <v>549</v>
      </c>
      <c r="C6" s="51" t="s">
        <v>359</v>
      </c>
      <c r="D6" s="51" t="s">
        <v>448</v>
      </c>
      <c r="E6" s="51" t="s">
        <v>552</v>
      </c>
      <c r="F6"/>
      <c r="G6"/>
    </row>
    <row r="7" spans="1:7" s="8" customFormat="1" ht="45">
      <c r="A7" s="79" t="s">
        <v>550</v>
      </c>
      <c r="B7" s="51" t="s">
        <v>4</v>
      </c>
      <c r="C7" s="51" t="s">
        <v>4</v>
      </c>
      <c r="D7" s="51" t="s">
        <v>447</v>
      </c>
      <c r="E7" s="19"/>
    </row>
    <row r="8" spans="1:7">
      <c r="A8" s="24" t="s">
        <v>280</v>
      </c>
      <c r="B8" s="19">
        <v>562914</v>
      </c>
      <c r="C8" s="19">
        <v>0</v>
      </c>
      <c r="D8" s="19">
        <v>545816563.22000003</v>
      </c>
      <c r="E8" s="19">
        <v>4755028.54</v>
      </c>
    </row>
    <row r="9" spans="1:7">
      <c r="A9" s="24" t="s">
        <v>75</v>
      </c>
      <c r="B9" s="19">
        <v>512074</v>
      </c>
      <c r="C9" s="19">
        <v>87047192.120000005</v>
      </c>
      <c r="D9" s="19">
        <v>665251193.26999998</v>
      </c>
      <c r="E9" s="19">
        <v>18140506.490000002</v>
      </c>
    </row>
    <row r="10" spans="1:7">
      <c r="A10" s="24" t="s">
        <v>76</v>
      </c>
      <c r="B10" s="19">
        <v>115917</v>
      </c>
      <c r="C10" s="19">
        <v>171983343.06999999</v>
      </c>
      <c r="D10" s="19">
        <v>263173478.78999999</v>
      </c>
      <c r="E10" s="19">
        <v>16601461.860000001</v>
      </c>
    </row>
    <row r="11" spans="1:7">
      <c r="A11" s="24" t="s">
        <v>77</v>
      </c>
      <c r="B11" s="19">
        <v>102734</v>
      </c>
      <c r="C11" s="19">
        <v>256330975.13</v>
      </c>
      <c r="D11" s="19">
        <v>316755888.95999998</v>
      </c>
      <c r="E11" s="19">
        <v>19561006.23</v>
      </c>
    </row>
    <row r="12" spans="1:7">
      <c r="A12" s="24" t="s">
        <v>78</v>
      </c>
      <c r="B12" s="19">
        <v>87565</v>
      </c>
      <c r="C12" s="19">
        <v>306889977.19</v>
      </c>
      <c r="D12" s="19">
        <v>345806387.57999998</v>
      </c>
      <c r="E12" s="19">
        <v>20653472.439999998</v>
      </c>
    </row>
    <row r="13" spans="1:7">
      <c r="A13" s="24" t="s">
        <v>79</v>
      </c>
      <c r="B13" s="19">
        <v>127200</v>
      </c>
      <c r="C13" s="19">
        <v>566718194.51999998</v>
      </c>
      <c r="D13" s="19">
        <v>592985825.38999999</v>
      </c>
      <c r="E13" s="19">
        <v>19108615.719999999</v>
      </c>
    </row>
    <row r="14" spans="1:7">
      <c r="A14" s="24" t="s">
        <v>80</v>
      </c>
      <c r="B14" s="19">
        <v>128437</v>
      </c>
      <c r="C14" s="19">
        <v>707318446.23000002</v>
      </c>
      <c r="D14" s="19">
        <v>724567732.49000001</v>
      </c>
      <c r="E14" s="19">
        <v>19692038.77</v>
      </c>
    </row>
    <row r="15" spans="1:7">
      <c r="A15" s="24" t="s">
        <v>81</v>
      </c>
      <c r="B15" s="19">
        <v>108778</v>
      </c>
      <c r="C15" s="19">
        <v>703798304.34000003</v>
      </c>
      <c r="D15" s="19">
        <v>714356849.32000005</v>
      </c>
      <c r="E15" s="19">
        <v>19461826.419999998</v>
      </c>
    </row>
    <row r="16" spans="1:7">
      <c r="A16" s="24" t="s">
        <v>82</v>
      </c>
      <c r="B16" s="19">
        <v>90692</v>
      </c>
      <c r="C16" s="19">
        <v>679372253.04999995</v>
      </c>
      <c r="D16" s="19">
        <v>686130865.92999995</v>
      </c>
      <c r="E16" s="19">
        <v>19011930.539999999</v>
      </c>
    </row>
    <row r="17" spans="1:5">
      <c r="A17" s="24" t="s">
        <v>83</v>
      </c>
      <c r="B17" s="19">
        <v>70421</v>
      </c>
      <c r="C17" s="19">
        <v>597275972.79999995</v>
      </c>
      <c r="D17" s="19">
        <v>601575520.15999997</v>
      </c>
      <c r="E17" s="19">
        <v>18278119.77</v>
      </c>
    </row>
    <row r="18" spans="1:5">
      <c r="A18" s="24" t="s">
        <v>84</v>
      </c>
      <c r="B18" s="19">
        <v>61599</v>
      </c>
      <c r="C18" s="19">
        <v>584563511.82000005</v>
      </c>
      <c r="D18" s="19">
        <v>587111975.14999998</v>
      </c>
      <c r="E18" s="19">
        <v>18848144.559999999</v>
      </c>
    </row>
    <row r="19" spans="1:5">
      <c r="A19" s="24" t="s">
        <v>85</v>
      </c>
      <c r="B19" s="19">
        <v>54229</v>
      </c>
      <c r="C19" s="19">
        <v>569339190.61000001</v>
      </c>
      <c r="D19" s="19">
        <v>571206011.28999996</v>
      </c>
      <c r="E19" s="19">
        <v>23246978.210000001</v>
      </c>
    </row>
    <row r="20" spans="1:5">
      <c r="A20" s="24" t="s">
        <v>86</v>
      </c>
      <c r="B20" s="19">
        <v>62575</v>
      </c>
      <c r="C20" s="19">
        <v>720387043.72000003</v>
      </c>
      <c r="D20" s="19">
        <v>722043657.58000004</v>
      </c>
      <c r="E20" s="19">
        <v>35864957.300000004</v>
      </c>
    </row>
    <row r="21" spans="1:5">
      <c r="A21" s="24" t="s">
        <v>87</v>
      </c>
      <c r="B21" s="19">
        <v>53059</v>
      </c>
      <c r="C21" s="19">
        <v>663078250.52999997</v>
      </c>
      <c r="D21" s="19">
        <v>664370203.80999994</v>
      </c>
      <c r="E21" s="19">
        <v>39477957.880000003</v>
      </c>
    </row>
    <row r="22" spans="1:5">
      <c r="A22" s="24" t="s">
        <v>88</v>
      </c>
      <c r="B22" s="19">
        <v>53441</v>
      </c>
      <c r="C22" s="19">
        <v>721345694.17999995</v>
      </c>
      <c r="D22" s="19">
        <v>722364681.49000001</v>
      </c>
      <c r="E22" s="19">
        <v>49935696.43</v>
      </c>
    </row>
    <row r="23" spans="1:5">
      <c r="A23" s="24" t="s">
        <v>89</v>
      </c>
      <c r="B23" s="19">
        <v>48760</v>
      </c>
      <c r="C23" s="19">
        <v>706234875.36000001</v>
      </c>
      <c r="D23" s="19">
        <v>707197384.42999995</v>
      </c>
      <c r="E23" s="19">
        <v>55372945.609999999</v>
      </c>
    </row>
    <row r="24" spans="1:5">
      <c r="A24" s="24" t="s">
        <v>90</v>
      </c>
      <c r="B24" s="19">
        <v>43149</v>
      </c>
      <c r="C24" s="19">
        <v>668774969.27999997</v>
      </c>
      <c r="D24" s="19">
        <v>669581222.90999997</v>
      </c>
      <c r="E24" s="19">
        <v>57979487.75</v>
      </c>
    </row>
    <row r="25" spans="1:5">
      <c r="A25" s="24" t="s">
        <v>91</v>
      </c>
      <c r="B25" s="19">
        <v>41615</v>
      </c>
      <c r="C25" s="19">
        <v>686043978.20000005</v>
      </c>
      <c r="D25" s="19">
        <v>686863195.73000002</v>
      </c>
      <c r="E25" s="19">
        <v>64136388.620000005</v>
      </c>
    </row>
    <row r="26" spans="1:5">
      <c r="A26" s="24" t="s">
        <v>92</v>
      </c>
      <c r="B26" s="19">
        <v>37085</v>
      </c>
      <c r="C26" s="19">
        <v>648486052.57000005</v>
      </c>
      <c r="D26" s="19">
        <v>648974454.74000001</v>
      </c>
      <c r="E26" s="19">
        <v>65121778.579999998</v>
      </c>
    </row>
    <row r="27" spans="1:5">
      <c r="A27" s="24" t="s">
        <v>93</v>
      </c>
      <c r="B27" s="19">
        <v>33024</v>
      </c>
      <c r="C27" s="19">
        <v>611052937.23000002</v>
      </c>
      <c r="D27" s="19">
        <v>611375783.10000002</v>
      </c>
      <c r="E27" s="19">
        <v>64751095.970000006</v>
      </c>
    </row>
    <row r="28" spans="1:5">
      <c r="A28" s="24" t="s">
        <v>94</v>
      </c>
      <c r="B28" s="19">
        <v>34528</v>
      </c>
      <c r="C28" s="19">
        <v>673394360.13999999</v>
      </c>
      <c r="D28" s="19">
        <v>673725154.53999996</v>
      </c>
      <c r="E28" s="19">
        <v>74649926.079999998</v>
      </c>
    </row>
    <row r="29" spans="1:5">
      <c r="A29" s="24" t="s">
        <v>95</v>
      </c>
      <c r="B29" s="19">
        <v>40158</v>
      </c>
      <c r="C29" s="19">
        <v>840053796.19000006</v>
      </c>
      <c r="D29" s="19">
        <v>840816929.63999999</v>
      </c>
      <c r="E29" s="19">
        <v>100284440.08999999</v>
      </c>
    </row>
    <row r="30" spans="1:5">
      <c r="A30" s="24" t="s">
        <v>96</v>
      </c>
      <c r="B30" s="19">
        <v>26908</v>
      </c>
      <c r="C30" s="19">
        <v>617266332.69000006</v>
      </c>
      <c r="D30" s="19">
        <v>617542693.74000001</v>
      </c>
      <c r="E30" s="19">
        <v>81155590.949999988</v>
      </c>
    </row>
    <row r="31" spans="1:5">
      <c r="A31" s="24" t="s">
        <v>97</v>
      </c>
      <c r="B31" s="19">
        <v>18335</v>
      </c>
      <c r="C31" s="19">
        <v>457417335.13999999</v>
      </c>
      <c r="D31" s="19">
        <v>457672449.20999998</v>
      </c>
      <c r="E31" s="19">
        <v>65470071.390000001</v>
      </c>
    </row>
    <row r="32" spans="1:5">
      <c r="A32" s="24" t="s">
        <v>98</v>
      </c>
      <c r="B32" s="19">
        <v>12762</v>
      </c>
      <c r="C32" s="19">
        <v>343852030.18000001</v>
      </c>
      <c r="D32" s="19">
        <v>344041173.70999998</v>
      </c>
      <c r="E32" s="19">
        <v>53643641.770000003</v>
      </c>
    </row>
    <row r="33" spans="1:5">
      <c r="A33" s="24" t="s">
        <v>99</v>
      </c>
      <c r="B33" s="19">
        <v>9792</v>
      </c>
      <c r="C33" s="19">
        <v>283498978.54000002</v>
      </c>
      <c r="D33" s="19">
        <v>283620600.37</v>
      </c>
      <c r="E33" s="19">
        <v>47795520.859999999</v>
      </c>
    </row>
    <row r="34" spans="1:5">
      <c r="A34" s="24" t="s">
        <v>100</v>
      </c>
      <c r="B34" s="19">
        <v>10360</v>
      </c>
      <c r="C34" s="19">
        <v>325359760.81</v>
      </c>
      <c r="D34" s="19">
        <v>325486474.49000001</v>
      </c>
      <c r="E34" s="19">
        <v>59779288.799999997</v>
      </c>
    </row>
    <row r="35" spans="1:5">
      <c r="A35" s="24" t="s">
        <v>101</v>
      </c>
      <c r="B35" s="19">
        <v>7572</v>
      </c>
      <c r="C35" s="19">
        <v>260672602.37</v>
      </c>
      <c r="D35" s="19">
        <v>260729831.31999999</v>
      </c>
      <c r="E35" s="19">
        <v>51850389.530000001</v>
      </c>
    </row>
    <row r="36" spans="1:5">
      <c r="A36" s="24" t="s">
        <v>102</v>
      </c>
      <c r="B36" s="19">
        <v>5358</v>
      </c>
      <c r="C36" s="19">
        <v>200523472.25</v>
      </c>
      <c r="D36" s="19">
        <v>200649096.16</v>
      </c>
      <c r="E36" s="19">
        <v>41857967.769999996</v>
      </c>
    </row>
    <row r="37" spans="1:5">
      <c r="A37" s="24" t="s">
        <v>103</v>
      </c>
      <c r="B37" s="19">
        <v>3911</v>
      </c>
      <c r="C37" s="19">
        <v>158133255.58000001</v>
      </c>
      <c r="D37" s="19">
        <v>158163210.15000001</v>
      </c>
      <c r="E37" s="19">
        <v>34575914.090000004</v>
      </c>
    </row>
    <row r="38" spans="1:5">
      <c r="A38" s="24" t="s">
        <v>104</v>
      </c>
      <c r="B38" s="19">
        <v>2997</v>
      </c>
      <c r="C38" s="19">
        <v>130128699.51000001</v>
      </c>
      <c r="D38" s="19">
        <v>130169838.22</v>
      </c>
      <c r="E38" s="19">
        <v>29342094.870000001</v>
      </c>
    </row>
    <row r="39" spans="1:5">
      <c r="A39" s="24" t="s">
        <v>105</v>
      </c>
      <c r="B39" s="19">
        <v>3688</v>
      </c>
      <c r="C39" s="19">
        <v>174645722.53</v>
      </c>
      <c r="D39" s="19">
        <v>174695377.50999999</v>
      </c>
      <c r="E39" s="19">
        <v>40829745.979999997</v>
      </c>
    </row>
    <row r="40" spans="1:5">
      <c r="A40" s="24" t="s">
        <v>106</v>
      </c>
      <c r="B40" s="19">
        <v>2456</v>
      </c>
      <c r="C40" s="19">
        <v>128497770.95999999</v>
      </c>
      <c r="D40" s="19">
        <v>128651160.48999999</v>
      </c>
      <c r="E40" s="19">
        <v>31250661.620000001</v>
      </c>
    </row>
    <row r="41" spans="1:5">
      <c r="A41" s="24" t="s">
        <v>107</v>
      </c>
      <c r="B41" s="19">
        <v>1735</v>
      </c>
      <c r="C41" s="19">
        <v>99524015.040000007</v>
      </c>
      <c r="D41" s="19">
        <v>99550764.709999993</v>
      </c>
      <c r="E41" s="19">
        <v>24704038.59</v>
      </c>
    </row>
    <row r="42" spans="1:5">
      <c r="A42" s="24" t="s">
        <v>108</v>
      </c>
      <c r="B42" s="19">
        <v>1215</v>
      </c>
      <c r="C42" s="19">
        <v>75797062.299999997</v>
      </c>
      <c r="D42" s="19">
        <v>75798784.409999996</v>
      </c>
      <c r="E42" s="19">
        <v>19263929.890000001</v>
      </c>
    </row>
    <row r="43" spans="1:5">
      <c r="A43" s="24" t="s">
        <v>109</v>
      </c>
      <c r="B43" s="19">
        <v>960</v>
      </c>
      <c r="C43" s="19">
        <v>64681716.57</v>
      </c>
      <c r="D43" s="19">
        <v>64689372.469999999</v>
      </c>
      <c r="E43" s="19">
        <v>16657956.370000001</v>
      </c>
    </row>
    <row r="44" spans="1:5">
      <c r="A44" s="24" t="s">
        <v>110</v>
      </c>
      <c r="B44" s="19">
        <v>787</v>
      </c>
      <c r="C44" s="19">
        <v>56993030.530000001</v>
      </c>
      <c r="D44" s="19">
        <v>56993030.530000001</v>
      </c>
      <c r="E44" s="19">
        <v>14928350.090000002</v>
      </c>
    </row>
    <row r="45" spans="1:5">
      <c r="A45" s="24" t="s">
        <v>111</v>
      </c>
      <c r="B45" s="19">
        <v>611</v>
      </c>
      <c r="C45" s="19">
        <v>47280598.299999997</v>
      </c>
      <c r="D45" s="19">
        <v>47284071.130000003</v>
      </c>
      <c r="E45" s="19">
        <v>12493378.399999999</v>
      </c>
    </row>
    <row r="46" spans="1:5">
      <c r="A46" s="24" t="s">
        <v>112</v>
      </c>
      <c r="B46" s="19">
        <v>483</v>
      </c>
      <c r="C46" s="19">
        <v>39826439.340000004</v>
      </c>
      <c r="D46" s="19">
        <v>39826459.390000001</v>
      </c>
      <c r="E46" s="19">
        <v>10345950</v>
      </c>
    </row>
    <row r="47" spans="1:5">
      <c r="A47" s="24" t="s">
        <v>113</v>
      </c>
      <c r="B47" s="19">
        <v>443</v>
      </c>
      <c r="C47" s="19">
        <v>38788032.829999998</v>
      </c>
      <c r="D47" s="19">
        <v>38788032.829999998</v>
      </c>
      <c r="E47" s="19">
        <v>10227974.959999999</v>
      </c>
    </row>
    <row r="48" spans="1:5">
      <c r="A48" s="24" t="s">
        <v>114</v>
      </c>
      <c r="B48" s="19">
        <v>293</v>
      </c>
      <c r="C48" s="19">
        <v>27032877.620000001</v>
      </c>
      <c r="D48" s="19">
        <v>27037321.73</v>
      </c>
      <c r="E48" s="19">
        <v>7229407.7299999995</v>
      </c>
    </row>
    <row r="49" spans="1:5">
      <c r="A49" s="24" t="s">
        <v>115</v>
      </c>
      <c r="B49" s="19">
        <v>309</v>
      </c>
      <c r="C49" s="19">
        <v>30146642.809999999</v>
      </c>
      <c r="D49" s="19">
        <v>30146642.809999999</v>
      </c>
      <c r="E49" s="19">
        <v>8066550.9000000004</v>
      </c>
    </row>
    <row r="50" spans="1:5">
      <c r="A50" s="24" t="s">
        <v>116</v>
      </c>
      <c r="B50" s="19">
        <v>439</v>
      </c>
      <c r="C50" s="19">
        <v>45923482.049999997</v>
      </c>
      <c r="D50" s="19">
        <v>45923482.049999997</v>
      </c>
      <c r="E50" s="19">
        <v>12385449.52</v>
      </c>
    </row>
    <row r="51" spans="1:5">
      <c r="A51" s="24" t="s">
        <v>117</v>
      </c>
      <c r="B51" s="19">
        <v>332</v>
      </c>
      <c r="C51" s="19">
        <v>38043042.609999999</v>
      </c>
      <c r="D51" s="19">
        <v>38067268.399999999</v>
      </c>
      <c r="E51" s="19">
        <v>10043837.229999999</v>
      </c>
    </row>
    <row r="52" spans="1:5">
      <c r="A52" s="24" t="s">
        <v>118</v>
      </c>
      <c r="B52" s="19">
        <v>266</v>
      </c>
      <c r="C52" s="19">
        <v>33209122.890000001</v>
      </c>
      <c r="D52" s="19">
        <v>33213466.260000002</v>
      </c>
      <c r="E52" s="19">
        <v>9097629.2699999996</v>
      </c>
    </row>
    <row r="53" spans="1:5">
      <c r="A53" s="24" t="s">
        <v>119</v>
      </c>
      <c r="B53" s="19">
        <v>211</v>
      </c>
      <c r="C53" s="19">
        <v>28381377.34</v>
      </c>
      <c r="D53" s="19">
        <v>28381377.34</v>
      </c>
      <c r="E53" s="19">
        <v>7958790.6300000008</v>
      </c>
    </row>
    <row r="54" spans="1:5">
      <c r="A54" s="24" t="s">
        <v>120</v>
      </c>
      <c r="B54" s="19">
        <v>163</v>
      </c>
      <c r="C54" s="19">
        <v>23565522.510000002</v>
      </c>
      <c r="D54" s="19">
        <v>23565522.510000002</v>
      </c>
      <c r="E54" s="19">
        <v>6387489.3399999999</v>
      </c>
    </row>
    <row r="55" spans="1:5">
      <c r="A55" s="24" t="s">
        <v>121</v>
      </c>
      <c r="B55" s="19">
        <v>128</v>
      </c>
      <c r="C55" s="19">
        <v>19820517.75</v>
      </c>
      <c r="D55" s="19">
        <v>19820517.75</v>
      </c>
      <c r="E55" s="19">
        <v>4973078.08</v>
      </c>
    </row>
    <row r="56" spans="1:5">
      <c r="A56" s="24" t="s">
        <v>122</v>
      </c>
      <c r="B56" s="19">
        <v>100</v>
      </c>
      <c r="C56" s="19">
        <v>16399674.380000001</v>
      </c>
      <c r="D56" s="19">
        <v>16399674.380000001</v>
      </c>
      <c r="E56" s="19">
        <v>4307347.76</v>
      </c>
    </row>
    <row r="57" spans="1:5">
      <c r="A57" s="24" t="s">
        <v>123</v>
      </c>
      <c r="B57" s="19">
        <v>81</v>
      </c>
      <c r="C57" s="19">
        <v>14121089.380000001</v>
      </c>
      <c r="D57" s="19">
        <v>14121089.380000001</v>
      </c>
      <c r="E57" s="19">
        <v>3711847.69</v>
      </c>
    </row>
    <row r="58" spans="1:5">
      <c r="A58" s="24" t="s">
        <v>124</v>
      </c>
      <c r="B58" s="19">
        <v>142</v>
      </c>
      <c r="C58" s="19">
        <v>26656792.289999999</v>
      </c>
      <c r="D58" s="19">
        <v>26656890.969999999</v>
      </c>
      <c r="E58" s="19">
        <v>7013656.3300000001</v>
      </c>
    </row>
    <row r="59" spans="1:5">
      <c r="A59" s="24" t="s">
        <v>125</v>
      </c>
      <c r="B59" s="19">
        <v>116</v>
      </c>
      <c r="C59" s="19">
        <v>24225517.940000001</v>
      </c>
      <c r="D59" s="19">
        <v>24225517.940000001</v>
      </c>
      <c r="E59" s="19">
        <v>6049782.8799999999</v>
      </c>
    </row>
    <row r="60" spans="1:5">
      <c r="A60" s="24" t="s">
        <v>126</v>
      </c>
      <c r="B60" s="19">
        <v>131</v>
      </c>
      <c r="C60" s="19">
        <v>30675579.219999999</v>
      </c>
      <c r="D60" s="19">
        <v>30675579.219999999</v>
      </c>
      <c r="E60" s="19">
        <v>7640392.3499999996</v>
      </c>
    </row>
    <row r="61" spans="1:5">
      <c r="A61" s="24" t="s">
        <v>127</v>
      </c>
      <c r="B61" s="19">
        <v>74</v>
      </c>
      <c r="C61" s="19">
        <v>19596261.02</v>
      </c>
      <c r="D61" s="19">
        <v>19596261.02</v>
      </c>
      <c r="E61" s="19">
        <v>4918215.6900000004</v>
      </c>
    </row>
    <row r="62" spans="1:5">
      <c r="A62" s="24" t="s">
        <v>128</v>
      </c>
      <c r="B62" s="19">
        <v>59</v>
      </c>
      <c r="C62" s="19">
        <v>17300017.68</v>
      </c>
      <c r="D62" s="19">
        <v>17300017.68</v>
      </c>
      <c r="E62" s="19">
        <v>4000632.28</v>
      </c>
    </row>
    <row r="63" spans="1:5">
      <c r="A63" s="24" t="s">
        <v>129</v>
      </c>
      <c r="B63" s="19">
        <v>49</v>
      </c>
      <c r="C63" s="19">
        <v>15790667.91</v>
      </c>
      <c r="D63" s="19">
        <v>15790667.91</v>
      </c>
      <c r="E63" s="19">
        <v>3333191.3</v>
      </c>
    </row>
    <row r="64" spans="1:5">
      <c r="A64" s="24" t="s">
        <v>130</v>
      </c>
      <c r="B64" s="19">
        <v>34</v>
      </c>
      <c r="C64" s="19">
        <v>12126352.859999999</v>
      </c>
      <c r="D64" s="19">
        <v>12126352.859999999</v>
      </c>
      <c r="E64" s="19">
        <v>2568418.4</v>
      </c>
    </row>
    <row r="65" spans="1:5">
      <c r="A65" s="24" t="s">
        <v>131</v>
      </c>
      <c r="B65" s="19">
        <v>21</v>
      </c>
      <c r="C65" s="19">
        <v>8178752.6699999999</v>
      </c>
      <c r="D65" s="19">
        <v>8178752.6699999999</v>
      </c>
      <c r="E65" s="19">
        <v>2130989.7999999998</v>
      </c>
    </row>
    <row r="66" spans="1:5">
      <c r="A66" s="24" t="s">
        <v>132</v>
      </c>
      <c r="B66" s="19">
        <v>38</v>
      </c>
      <c r="C66" s="19">
        <v>16180911.449999999</v>
      </c>
      <c r="D66" s="19">
        <v>16180911.449999999</v>
      </c>
      <c r="E66" s="19">
        <v>3271023.08</v>
      </c>
    </row>
    <row r="67" spans="1:5">
      <c r="A67" s="24" t="s">
        <v>133</v>
      </c>
      <c r="B67" s="19">
        <v>20</v>
      </c>
      <c r="C67" s="19">
        <v>9631886.0999999996</v>
      </c>
      <c r="D67" s="19">
        <v>9631886.0999999996</v>
      </c>
      <c r="E67" s="19">
        <v>1957393.75</v>
      </c>
    </row>
    <row r="68" spans="1:5">
      <c r="A68" s="24" t="s">
        <v>134</v>
      </c>
      <c r="B68" s="19">
        <v>17</v>
      </c>
      <c r="C68" s="19">
        <v>8906629.0800000001</v>
      </c>
      <c r="D68" s="19">
        <v>8906629.0800000001</v>
      </c>
      <c r="E68" s="19">
        <v>1999030.24</v>
      </c>
    </row>
    <row r="69" spans="1:5">
      <c r="A69" s="24" t="s">
        <v>135</v>
      </c>
      <c r="B69" s="19">
        <v>13</v>
      </c>
      <c r="C69" s="19">
        <v>7472457.9199999999</v>
      </c>
      <c r="D69" s="19">
        <v>7472457.9199999999</v>
      </c>
      <c r="E69" s="19">
        <v>1773392.7200000002</v>
      </c>
    </row>
    <row r="70" spans="1:5">
      <c r="A70" s="24" t="s">
        <v>136</v>
      </c>
      <c r="B70" s="19">
        <v>5</v>
      </c>
      <c r="C70" s="19">
        <v>3142493.11</v>
      </c>
      <c r="D70" s="19">
        <v>3142493.11</v>
      </c>
      <c r="E70" s="19">
        <v>663604.23</v>
      </c>
    </row>
    <row r="71" spans="1:5">
      <c r="A71" s="24" t="s">
        <v>137</v>
      </c>
      <c r="B71" s="19">
        <v>6</v>
      </c>
      <c r="C71" s="19">
        <v>4052116.15</v>
      </c>
      <c r="D71" s="19">
        <v>4052116.15</v>
      </c>
      <c r="E71" s="19">
        <v>879311.89</v>
      </c>
    </row>
    <row r="72" spans="1:5">
      <c r="A72" s="24" t="s">
        <v>138</v>
      </c>
      <c r="B72" s="19">
        <v>18</v>
      </c>
      <c r="C72" s="19">
        <v>13648910.84</v>
      </c>
      <c r="D72" s="19">
        <v>13648910.84</v>
      </c>
      <c r="E72" s="19">
        <v>2126274.61</v>
      </c>
    </row>
    <row r="73" spans="1:5">
      <c r="A73" s="24" t="s">
        <v>139</v>
      </c>
      <c r="B73" s="19">
        <v>8</v>
      </c>
      <c r="C73" s="19">
        <v>6822515.0599999996</v>
      </c>
      <c r="D73" s="19">
        <v>6822515.0599999996</v>
      </c>
      <c r="E73" s="19">
        <v>1208641.44</v>
      </c>
    </row>
    <row r="74" spans="1:5">
      <c r="A74" s="24" t="s">
        <v>140</v>
      </c>
      <c r="B74" s="19">
        <v>46</v>
      </c>
      <c r="C74" s="19">
        <v>66179258.710000001</v>
      </c>
      <c r="D74" s="19">
        <v>66179258.710000001</v>
      </c>
      <c r="E74" s="19">
        <v>10225637.640000001</v>
      </c>
    </row>
    <row r="75" spans="1:5">
      <c r="A75" s="24" t="s">
        <v>141</v>
      </c>
      <c r="B75" s="19">
        <v>2583446</v>
      </c>
      <c r="C75" s="19">
        <v>16239606643.099998</v>
      </c>
      <c r="D75" s="19">
        <v>17633666961.66</v>
      </c>
      <c r="E75" s="19">
        <v>1607027286.5699999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7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4.140625" style="34" customWidth="1"/>
    <col min="5" max="6" width="15.28515625" style="34" customWidth="1"/>
    <col min="7" max="7" width="20.28515625" style="34" customWidth="1"/>
    <col min="8" max="9" width="15.28515625" style="34" customWidth="1"/>
    <col min="10" max="10" width="22.140625" style="34" customWidth="1"/>
    <col min="11" max="12" width="23.5703125" style="34" customWidth="1"/>
    <col min="13" max="13" width="15.28515625" style="34" customWidth="1"/>
    <col min="14" max="14" width="14.140625" style="34" customWidth="1"/>
    <col min="15" max="15" width="15.5703125" style="34" customWidth="1"/>
    <col min="16" max="16" width="20.7109375" style="34" customWidth="1"/>
    <col min="17" max="17" width="34.140625" style="34" customWidth="1"/>
    <col min="18" max="18" width="20.7109375" customWidth="1"/>
    <col min="19" max="19" width="25.5703125" customWidth="1"/>
    <col min="20" max="20" width="14.28515625" customWidth="1"/>
    <col min="21" max="21" width="17.85546875" customWidth="1"/>
    <col min="22" max="22" width="14.28515625" customWidth="1"/>
    <col min="23" max="23" width="27.85546875" customWidth="1"/>
    <col min="24" max="24" width="15.140625" customWidth="1"/>
    <col min="25" max="25" width="21.85546875" customWidth="1"/>
    <col min="26" max="26" width="14.28515625" customWidth="1"/>
    <col min="27" max="27" width="22" customWidth="1"/>
    <col min="28" max="28" width="21" customWidth="1"/>
    <col min="29" max="29" width="20.42578125" customWidth="1"/>
    <col min="30" max="30" width="14.28515625" customWidth="1"/>
    <col min="31" max="31" width="23.140625" customWidth="1"/>
    <col min="32" max="32" width="23.42578125" customWidth="1"/>
    <col min="33" max="33" width="22" customWidth="1"/>
    <col min="34" max="34" width="15.7109375" customWidth="1"/>
    <col min="35" max="35" width="16.28515625" customWidth="1"/>
    <col min="36" max="36" width="17.42578125" customWidth="1"/>
    <col min="37" max="37" width="15.28515625" customWidth="1"/>
    <col min="38" max="38" width="16.28515625" customWidth="1"/>
    <col min="39" max="39" width="17.42578125" customWidth="1"/>
    <col min="40" max="40" width="24.7109375" customWidth="1"/>
    <col min="41" max="41" width="9.42578125" customWidth="1"/>
    <col min="42" max="42" width="9.28515625" customWidth="1"/>
    <col min="43" max="43" width="26.85546875" customWidth="1"/>
    <col min="44" max="44" width="20.7109375" customWidth="1"/>
    <col min="45" max="46" width="12.5703125" customWidth="1"/>
    <col min="47" max="47" width="20.85546875" customWidth="1"/>
    <col min="48" max="48" width="15.5703125" customWidth="1"/>
    <col min="49" max="49" width="8" customWidth="1"/>
    <col min="50" max="50" width="22.85546875" customWidth="1"/>
    <col min="51" max="51" width="16" customWidth="1"/>
    <col min="52" max="52" width="12.5703125" customWidth="1"/>
    <col min="53" max="53" width="17.28515625" customWidth="1"/>
    <col min="54" max="54" width="14.140625" customWidth="1"/>
    <col min="55" max="55" width="27.85546875" customWidth="1"/>
    <col min="56" max="56" width="9.7109375" customWidth="1"/>
    <col min="57" max="57" width="11.5703125" customWidth="1"/>
    <col min="58" max="58" width="10.7109375" customWidth="1"/>
    <col min="59" max="59" width="12.140625" customWidth="1"/>
    <col min="60" max="60" width="24.42578125" customWidth="1"/>
    <col min="61" max="61" width="20.85546875" customWidth="1"/>
    <col min="62" max="62" width="22" customWidth="1"/>
    <col min="63" max="63" width="21" customWidth="1"/>
    <col min="64" max="64" width="12.42578125" customWidth="1"/>
    <col min="65" max="65" width="14" customWidth="1"/>
    <col min="66" max="66" width="23.140625" customWidth="1"/>
    <col min="67" max="67" width="23.42578125" customWidth="1"/>
    <col min="68" max="68" width="21" customWidth="1"/>
    <col min="69" max="69" width="14.5703125" customWidth="1"/>
    <col min="70" max="70" width="14.7109375" customWidth="1"/>
    <col min="71" max="71" width="20.42578125" customWidth="1"/>
    <col min="72" max="72" width="12.140625" customWidth="1"/>
    <col min="73" max="73" width="15.28515625" customWidth="1"/>
    <col min="74" max="74" width="16.28515625" customWidth="1"/>
    <col min="75" max="75" width="14.85546875" customWidth="1"/>
    <col min="76" max="76" width="22.140625" customWidth="1"/>
    <col min="77" max="77" width="25" customWidth="1"/>
    <col min="78" max="78" width="8.42578125" customWidth="1"/>
    <col min="79" max="79" width="8.7109375" customWidth="1"/>
    <col min="80" max="80" width="8.28515625" customWidth="1"/>
    <col min="81" max="81" width="17.42578125" customWidth="1"/>
  </cols>
  <sheetData>
    <row r="1" spans="1:36">
      <c r="A1" s="115" t="s">
        <v>553</v>
      </c>
      <c r="B1" s="115"/>
      <c r="C1" s="115"/>
      <c r="D1" s="115"/>
      <c r="E1" s="115"/>
      <c r="F1" s="115"/>
      <c r="G1" s="115"/>
      <c r="H1" s="115"/>
    </row>
    <row r="2" spans="1:36">
      <c r="A2" s="15" t="s">
        <v>347</v>
      </c>
      <c r="B2" s="16" t="s">
        <v>1</v>
      </c>
    </row>
    <row r="3" spans="1:36" hidden="1">
      <c r="A3" s="15" t="s">
        <v>62</v>
      </c>
      <c r="B3" s="16" t="s">
        <v>63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t="32.25" hidden="1" customHeight="1">
      <c r="A5" s="15" t="s">
        <v>447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.75" customHeight="1">
      <c r="A6" s="42" t="s">
        <v>554</v>
      </c>
      <c r="B6" s="95" t="s">
        <v>555</v>
      </c>
      <c r="C6" s="95" t="s">
        <v>359</v>
      </c>
      <c r="D6" s="95" t="s">
        <v>434</v>
      </c>
      <c r="E6" s="95" t="s">
        <v>435</v>
      </c>
      <c r="F6" s="95" t="s">
        <v>437</v>
      </c>
      <c r="G6" s="95" t="s">
        <v>436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280</v>
      </c>
      <c r="B7" s="96">
        <v>564611</v>
      </c>
      <c r="C7" s="96"/>
      <c r="D7" s="96">
        <v>50</v>
      </c>
      <c r="E7" s="96">
        <v>702.26</v>
      </c>
      <c r="F7" s="96">
        <v>400758.06</v>
      </c>
      <c r="G7" s="96">
        <v>1560</v>
      </c>
      <c r="H7"/>
      <c r="I7"/>
      <c r="J7"/>
      <c r="K7"/>
      <c r="L7"/>
      <c r="M7"/>
      <c r="N7"/>
      <c r="O7"/>
      <c r="P7"/>
      <c r="Q7"/>
    </row>
    <row r="8" spans="1:36">
      <c r="A8" s="18" t="s">
        <v>75</v>
      </c>
      <c r="B8" s="96">
        <v>696934</v>
      </c>
      <c r="C8" s="96">
        <v>151449491.66</v>
      </c>
      <c r="D8" s="96">
        <v>605.4</v>
      </c>
      <c r="E8" s="96">
        <v>1812.47</v>
      </c>
      <c r="F8" s="96">
        <v>1232802.3400000001</v>
      </c>
      <c r="G8" s="96">
        <v>6804.09</v>
      </c>
      <c r="H8"/>
      <c r="I8"/>
      <c r="J8"/>
      <c r="K8"/>
      <c r="L8"/>
      <c r="M8"/>
      <c r="N8"/>
      <c r="O8"/>
      <c r="P8"/>
      <c r="Q8"/>
    </row>
    <row r="9" spans="1:36">
      <c r="A9" s="18" t="s">
        <v>76</v>
      </c>
      <c r="B9" s="96">
        <v>250641</v>
      </c>
      <c r="C9" s="96">
        <v>375029209.76999998</v>
      </c>
      <c r="D9" s="96">
        <v>1610.23</v>
      </c>
      <c r="E9" s="96">
        <v>1710.19</v>
      </c>
      <c r="F9" s="96">
        <v>942833</v>
      </c>
      <c r="G9" s="96"/>
      <c r="H9"/>
      <c r="I9"/>
      <c r="J9"/>
      <c r="K9"/>
      <c r="L9"/>
      <c r="M9"/>
      <c r="N9"/>
      <c r="O9"/>
      <c r="P9"/>
      <c r="Q9"/>
    </row>
    <row r="10" spans="1:36">
      <c r="A10" s="18" t="s">
        <v>77</v>
      </c>
      <c r="B10" s="96">
        <v>239906</v>
      </c>
      <c r="C10" s="96">
        <v>597721222.65999997</v>
      </c>
      <c r="D10" s="96">
        <v>1434.45</v>
      </c>
      <c r="E10" s="96">
        <v>2545.4299999999998</v>
      </c>
      <c r="F10" s="96">
        <v>1046277.75</v>
      </c>
      <c r="G10" s="96">
        <v>1058.53</v>
      </c>
      <c r="H10"/>
      <c r="I10"/>
      <c r="J10"/>
      <c r="K10"/>
      <c r="L10"/>
      <c r="M10"/>
      <c r="N10"/>
      <c r="O10"/>
      <c r="P10"/>
      <c r="Q10"/>
    </row>
    <row r="11" spans="1:36">
      <c r="A11" s="18" t="s">
        <v>78</v>
      </c>
      <c r="B11" s="96">
        <v>236457</v>
      </c>
      <c r="C11" s="96">
        <v>835138263.71000004</v>
      </c>
      <c r="D11" s="96">
        <v>447.77</v>
      </c>
      <c r="E11" s="96">
        <v>2983.9</v>
      </c>
      <c r="F11" s="96">
        <v>1132287.95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79</v>
      </c>
      <c r="B12" s="96">
        <v>316239</v>
      </c>
      <c r="C12" s="96">
        <v>1409017115.9200001</v>
      </c>
      <c r="D12" s="96">
        <v>254.63</v>
      </c>
      <c r="E12" s="96">
        <v>4302.2</v>
      </c>
      <c r="F12" s="96">
        <v>1346688.02</v>
      </c>
      <c r="G12" s="96">
        <v>982.11</v>
      </c>
      <c r="H12"/>
      <c r="I12"/>
      <c r="J12"/>
      <c r="K12"/>
      <c r="L12"/>
      <c r="M12"/>
      <c r="N12"/>
      <c r="O12"/>
      <c r="P12"/>
      <c r="Q12"/>
    </row>
    <row r="13" spans="1:36">
      <c r="A13" s="18" t="s">
        <v>80</v>
      </c>
      <c r="B13" s="96">
        <v>291965</v>
      </c>
      <c r="C13" s="96">
        <v>1593012754.26</v>
      </c>
      <c r="D13" s="96">
        <v>554.04999999999995</v>
      </c>
      <c r="E13" s="96">
        <v>5710.96</v>
      </c>
      <c r="F13" s="96">
        <v>1598609.38</v>
      </c>
      <c r="G13" s="96">
        <v>1664.84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81</v>
      </c>
      <c r="B14" s="96">
        <v>272155</v>
      </c>
      <c r="C14" s="96">
        <v>1763396187.9300001</v>
      </c>
      <c r="D14" s="96">
        <v>331.47</v>
      </c>
      <c r="E14" s="96">
        <v>6210.25</v>
      </c>
      <c r="F14" s="96">
        <v>1728866.07</v>
      </c>
      <c r="G14" s="96">
        <v>4252.84</v>
      </c>
      <c r="H14"/>
      <c r="I14"/>
      <c r="J14"/>
      <c r="K14"/>
      <c r="L14"/>
      <c r="M14"/>
      <c r="N14"/>
      <c r="O14"/>
      <c r="P14"/>
      <c r="Q14"/>
    </row>
    <row r="15" spans="1:36">
      <c r="A15" s="18" t="s">
        <v>82</v>
      </c>
      <c r="B15" s="96">
        <v>230888</v>
      </c>
      <c r="C15" s="96">
        <v>1727986924.52</v>
      </c>
      <c r="D15" s="96">
        <v>772.2</v>
      </c>
      <c r="E15" s="96">
        <v>6414.59</v>
      </c>
      <c r="F15" s="96">
        <v>1755064.68</v>
      </c>
      <c r="G15" s="96"/>
      <c r="H15"/>
      <c r="I15"/>
      <c r="J15"/>
      <c r="K15"/>
      <c r="L15"/>
      <c r="M15"/>
      <c r="N15"/>
      <c r="O15"/>
      <c r="P15"/>
      <c r="Q15"/>
    </row>
    <row r="16" spans="1:36">
      <c r="A16" s="18" t="s">
        <v>83</v>
      </c>
      <c r="B16" s="96">
        <v>211100</v>
      </c>
      <c r="C16" s="96">
        <v>1793766990.22</v>
      </c>
      <c r="D16" s="96">
        <v>427.84</v>
      </c>
      <c r="E16" s="96">
        <v>8814.5300000000007</v>
      </c>
      <c r="F16" s="96">
        <v>1851854.03</v>
      </c>
      <c r="G16" s="96">
        <v>2335.6999999999998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84</v>
      </c>
      <c r="B17" s="96">
        <v>199115</v>
      </c>
      <c r="C17" s="96">
        <v>1890155538</v>
      </c>
      <c r="D17" s="96">
        <v>1372.29</v>
      </c>
      <c r="E17" s="96">
        <v>11190.01</v>
      </c>
      <c r="F17" s="96">
        <v>2235269.2799999998</v>
      </c>
      <c r="G17" s="96">
        <v>5908.65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85</v>
      </c>
      <c r="B18" s="96">
        <v>190754</v>
      </c>
      <c r="C18" s="96">
        <v>2002476182.1300001</v>
      </c>
      <c r="D18" s="96">
        <v>1008.28</v>
      </c>
      <c r="E18" s="96">
        <v>14222.96</v>
      </c>
      <c r="F18" s="96">
        <v>3088408.18</v>
      </c>
      <c r="G18" s="96">
        <v>8514.94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86</v>
      </c>
      <c r="B19" s="96">
        <v>203294</v>
      </c>
      <c r="C19" s="96">
        <v>2339820035.8099999</v>
      </c>
      <c r="D19" s="96">
        <v>2343.4299999999998</v>
      </c>
      <c r="E19" s="96">
        <v>22291.73</v>
      </c>
      <c r="F19" s="96">
        <v>3850911.62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87</v>
      </c>
      <c r="B20" s="96">
        <v>178270</v>
      </c>
      <c r="C20" s="96">
        <v>2227640966.4200001</v>
      </c>
      <c r="D20" s="96">
        <v>4412.18</v>
      </c>
      <c r="E20" s="96">
        <v>24059.24</v>
      </c>
      <c r="F20" s="96">
        <v>3734936.46</v>
      </c>
      <c r="G20" s="96"/>
      <c r="H20"/>
      <c r="I20"/>
      <c r="J20"/>
      <c r="K20"/>
      <c r="L20"/>
      <c r="M20"/>
      <c r="N20"/>
      <c r="O20"/>
      <c r="P20"/>
      <c r="Q20"/>
    </row>
    <row r="21" spans="1:17">
      <c r="A21" s="18" t="s">
        <v>88</v>
      </c>
      <c r="B21" s="96">
        <v>168443</v>
      </c>
      <c r="C21" s="96">
        <v>2273348219.6100001</v>
      </c>
      <c r="D21" s="96">
        <v>3890.5</v>
      </c>
      <c r="E21" s="96">
        <v>27860.39</v>
      </c>
      <c r="F21" s="96">
        <v>3707883.19</v>
      </c>
      <c r="G21" s="96">
        <v>10738.46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89</v>
      </c>
      <c r="B22" s="96">
        <v>154829</v>
      </c>
      <c r="C22" s="96">
        <v>2244162118.98</v>
      </c>
      <c r="D22" s="96">
        <v>4345.72</v>
      </c>
      <c r="E22" s="96">
        <v>29389.68</v>
      </c>
      <c r="F22" s="96">
        <v>3690002.99</v>
      </c>
      <c r="G22" s="96"/>
      <c r="H22"/>
      <c r="I22"/>
      <c r="J22"/>
      <c r="K22"/>
      <c r="L22"/>
      <c r="M22"/>
      <c r="N22"/>
      <c r="O22"/>
      <c r="P22"/>
      <c r="Q22"/>
    </row>
    <row r="23" spans="1:17">
      <c r="A23" s="18" t="s">
        <v>90</v>
      </c>
      <c r="B23" s="96">
        <v>143226</v>
      </c>
      <c r="C23" s="96">
        <v>2218997500.1999998</v>
      </c>
      <c r="D23" s="96">
        <v>4408.72</v>
      </c>
      <c r="E23" s="96">
        <v>30659.5</v>
      </c>
      <c r="F23" s="96">
        <v>3592561.16</v>
      </c>
      <c r="G23" s="96">
        <v>3900.91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91</v>
      </c>
      <c r="B24" s="96">
        <v>147027</v>
      </c>
      <c r="C24" s="96">
        <v>2425529704.21</v>
      </c>
      <c r="D24" s="96">
        <v>3885.27</v>
      </c>
      <c r="E24" s="96">
        <v>42342.43</v>
      </c>
      <c r="F24" s="96">
        <v>4147631.72</v>
      </c>
      <c r="G24" s="96">
        <v>9286.08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92</v>
      </c>
      <c r="B25" s="96">
        <v>125338</v>
      </c>
      <c r="C25" s="96">
        <v>2191748089.9200001</v>
      </c>
      <c r="D25" s="96">
        <v>3508.91</v>
      </c>
      <c r="E25" s="96">
        <v>43479.69</v>
      </c>
      <c r="F25" s="96">
        <v>3728360.82</v>
      </c>
      <c r="G25" s="96">
        <v>9074.09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93</v>
      </c>
      <c r="B26" s="96">
        <v>113723</v>
      </c>
      <c r="C26" s="96">
        <v>2103454099.8099999</v>
      </c>
      <c r="D26" s="96">
        <v>3364.63</v>
      </c>
      <c r="E26" s="96">
        <v>45983.85</v>
      </c>
      <c r="F26" s="96">
        <v>3488672.89</v>
      </c>
      <c r="G26" s="96">
        <v>4711.0200000000004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94</v>
      </c>
      <c r="B27" s="96">
        <v>106136</v>
      </c>
      <c r="C27" s="96">
        <v>2068933855.3499999</v>
      </c>
      <c r="D27" s="96">
        <v>2236.79</v>
      </c>
      <c r="E27" s="96">
        <v>46289.09</v>
      </c>
      <c r="F27" s="96">
        <v>3416985.32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95</v>
      </c>
      <c r="B28" s="96">
        <v>174785</v>
      </c>
      <c r="C28" s="96">
        <v>3662118600.5900002</v>
      </c>
      <c r="D28" s="96">
        <v>4527.8999999999996</v>
      </c>
      <c r="E28" s="96">
        <v>89735.81</v>
      </c>
      <c r="F28" s="96">
        <v>6206671.29</v>
      </c>
      <c r="G28" s="96">
        <v>2209.9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96</v>
      </c>
      <c r="B29" s="96">
        <v>134579</v>
      </c>
      <c r="C29" s="96">
        <v>3090262315.6100001</v>
      </c>
      <c r="D29" s="96">
        <v>3892.66</v>
      </c>
      <c r="E29" s="96">
        <v>73497.87</v>
      </c>
      <c r="F29" s="96">
        <v>5140240.08</v>
      </c>
      <c r="G29" s="96">
        <v>7874.09</v>
      </c>
      <c r="H29"/>
      <c r="I29"/>
      <c r="J29"/>
      <c r="K29"/>
      <c r="L29"/>
      <c r="M29"/>
      <c r="N29"/>
      <c r="O29"/>
      <c r="P29"/>
      <c r="Q29"/>
    </row>
    <row r="30" spans="1:17">
      <c r="A30" s="18" t="s">
        <v>97</v>
      </c>
      <c r="B30" s="96">
        <v>110110</v>
      </c>
      <c r="C30" s="96">
        <v>2749229704.5100002</v>
      </c>
      <c r="D30" s="96">
        <v>2543.8000000000002</v>
      </c>
      <c r="E30" s="96">
        <v>69507.47</v>
      </c>
      <c r="F30" s="96">
        <v>4330193.2699999996</v>
      </c>
      <c r="G30" s="96">
        <v>6327.96</v>
      </c>
      <c r="H30"/>
      <c r="I30"/>
      <c r="J30"/>
      <c r="K30"/>
      <c r="L30"/>
      <c r="M30"/>
      <c r="N30"/>
      <c r="O30"/>
      <c r="P30"/>
      <c r="Q30"/>
    </row>
    <row r="31" spans="1:17">
      <c r="A31" s="18" t="s">
        <v>98</v>
      </c>
      <c r="B31" s="96">
        <v>90876</v>
      </c>
      <c r="C31" s="96">
        <v>2450929116.5500002</v>
      </c>
      <c r="D31" s="96">
        <v>3901.18</v>
      </c>
      <c r="E31" s="96">
        <v>55367.33</v>
      </c>
      <c r="F31" s="96">
        <v>3749547.85</v>
      </c>
      <c r="G31" s="96">
        <v>11301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99</v>
      </c>
      <c r="B32" s="96">
        <v>78633</v>
      </c>
      <c r="C32" s="96">
        <v>2278603988.1599998</v>
      </c>
      <c r="D32" s="96">
        <v>1602.52</v>
      </c>
      <c r="E32" s="96">
        <v>53036.79</v>
      </c>
      <c r="F32" s="96">
        <v>3397014.17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100</v>
      </c>
      <c r="B33" s="96">
        <v>98707</v>
      </c>
      <c r="C33" s="96">
        <v>3104274863.4400001</v>
      </c>
      <c r="D33" s="96">
        <v>2358.44</v>
      </c>
      <c r="E33" s="96">
        <v>74950.48</v>
      </c>
      <c r="F33" s="96">
        <v>4415952.16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101</v>
      </c>
      <c r="B34" s="96">
        <v>82092</v>
      </c>
      <c r="C34" s="96">
        <v>2829035529.6799998</v>
      </c>
      <c r="D34" s="96">
        <v>2681.19</v>
      </c>
      <c r="E34" s="96">
        <v>78007.210000000006</v>
      </c>
      <c r="F34" s="96">
        <v>3817635.39</v>
      </c>
      <c r="G34" s="96">
        <v>15485.99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102</v>
      </c>
      <c r="B35" s="96">
        <v>69074</v>
      </c>
      <c r="C35" s="96">
        <v>2587298787.4299998</v>
      </c>
      <c r="D35" s="96">
        <v>2803.4</v>
      </c>
      <c r="E35" s="96">
        <v>72379.83</v>
      </c>
      <c r="F35" s="96">
        <v>3343460.43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103</v>
      </c>
      <c r="B36" s="96">
        <v>55279</v>
      </c>
      <c r="C36" s="96">
        <v>2234937336.04</v>
      </c>
      <c r="D36" s="96">
        <v>2526.5</v>
      </c>
      <c r="E36" s="96">
        <v>69198.14</v>
      </c>
      <c r="F36" s="96">
        <v>2718371.08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104</v>
      </c>
      <c r="B37" s="96">
        <v>40901</v>
      </c>
      <c r="C37" s="96">
        <v>1775913905.29</v>
      </c>
      <c r="D37" s="96">
        <v>2768.2</v>
      </c>
      <c r="E37" s="96">
        <v>56372.95</v>
      </c>
      <c r="F37" s="96">
        <v>1937105.79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105</v>
      </c>
      <c r="B38" s="96">
        <v>46449</v>
      </c>
      <c r="C38" s="96">
        <v>2198036487.6599998</v>
      </c>
      <c r="D38" s="96">
        <v>3632.58</v>
      </c>
      <c r="E38" s="96">
        <v>66580.58</v>
      </c>
      <c r="F38" s="96">
        <v>2224172.02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106</v>
      </c>
      <c r="B39" s="96">
        <v>30207</v>
      </c>
      <c r="C39" s="96">
        <v>1581236122.3299999</v>
      </c>
      <c r="D39" s="96">
        <v>2307.6</v>
      </c>
      <c r="E39" s="96">
        <v>56639.06</v>
      </c>
      <c r="F39" s="96">
        <v>1397932.71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107</v>
      </c>
      <c r="B40" s="96">
        <v>21378</v>
      </c>
      <c r="C40" s="96">
        <v>1226102009.29</v>
      </c>
      <c r="D40" s="96">
        <v>2378</v>
      </c>
      <c r="E40" s="96">
        <v>40288.910000000003</v>
      </c>
      <c r="F40" s="96">
        <v>932295.47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108</v>
      </c>
      <c r="B41" s="96">
        <v>15674</v>
      </c>
      <c r="C41" s="96">
        <v>977785461.21000004</v>
      </c>
      <c r="D41" s="96">
        <v>2362.4</v>
      </c>
      <c r="E41" s="96">
        <v>31015.200000000001</v>
      </c>
      <c r="F41" s="96">
        <v>673158.24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109</v>
      </c>
      <c r="B42" s="96">
        <v>11546</v>
      </c>
      <c r="C42" s="96">
        <v>778004568.17999995</v>
      </c>
      <c r="D42" s="96">
        <v>794</v>
      </c>
      <c r="E42" s="96">
        <v>23506.12</v>
      </c>
      <c r="F42" s="96">
        <v>470658.97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110</v>
      </c>
      <c r="B43" s="96">
        <v>9054</v>
      </c>
      <c r="C43" s="96">
        <v>655609098.04999995</v>
      </c>
      <c r="D43" s="96">
        <v>197.99</v>
      </c>
      <c r="E43" s="96">
        <v>18929.36</v>
      </c>
      <c r="F43" s="96">
        <v>362413.13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111</v>
      </c>
      <c r="B44" s="96">
        <v>7288</v>
      </c>
      <c r="C44" s="96">
        <v>564050954.46000004</v>
      </c>
      <c r="D44" s="96">
        <v>886.8</v>
      </c>
      <c r="E44" s="96">
        <v>16529.96</v>
      </c>
      <c r="F44" s="96">
        <v>275283.84999999998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112</v>
      </c>
      <c r="B45" s="96">
        <v>5609</v>
      </c>
      <c r="C45" s="96">
        <v>462220755.31</v>
      </c>
      <c r="D45" s="96">
        <v>98</v>
      </c>
      <c r="E45" s="96">
        <v>15082.08</v>
      </c>
      <c r="F45" s="96">
        <v>211374.82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113</v>
      </c>
      <c r="B46" s="96">
        <v>4536</v>
      </c>
      <c r="C46" s="96">
        <v>396636476.88999999</v>
      </c>
      <c r="D46" s="96">
        <v>102.4</v>
      </c>
      <c r="E46" s="96">
        <v>10696.86</v>
      </c>
      <c r="F46" s="96">
        <v>155319.47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114</v>
      </c>
      <c r="B47" s="96">
        <v>3860</v>
      </c>
      <c r="C47" s="96">
        <v>356768623.14999998</v>
      </c>
      <c r="D47" s="96">
        <v>55.2</v>
      </c>
      <c r="E47" s="96">
        <v>11327.79</v>
      </c>
      <c r="F47" s="96">
        <v>137030.16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115</v>
      </c>
      <c r="B48" s="96">
        <v>3310</v>
      </c>
      <c r="C48" s="96">
        <v>322568892.44999999</v>
      </c>
      <c r="D48" s="96">
        <v>235.99</v>
      </c>
      <c r="E48" s="96">
        <v>8302.76</v>
      </c>
      <c r="F48" s="96">
        <v>127915.14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116</v>
      </c>
      <c r="B49" s="96">
        <v>4933</v>
      </c>
      <c r="C49" s="96">
        <v>516571486.92000002</v>
      </c>
      <c r="D49" s="96">
        <v>319</v>
      </c>
      <c r="E49" s="96">
        <v>14694.27</v>
      </c>
      <c r="F49" s="96">
        <v>184452.83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117</v>
      </c>
      <c r="B50" s="96">
        <v>3670</v>
      </c>
      <c r="C50" s="96">
        <v>420941311.89999998</v>
      </c>
      <c r="D50" s="96">
        <v>20</v>
      </c>
      <c r="E50" s="96">
        <v>12968.5</v>
      </c>
      <c r="F50" s="96">
        <v>123245.01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118</v>
      </c>
      <c r="B51" s="96">
        <v>2788</v>
      </c>
      <c r="C51" s="96">
        <v>348053483.75999999</v>
      </c>
      <c r="D51" s="96">
        <v>1787.2</v>
      </c>
      <c r="E51" s="96">
        <v>9941.0499999999993</v>
      </c>
      <c r="F51" s="96">
        <v>101773.22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119</v>
      </c>
      <c r="B52" s="96">
        <v>2035</v>
      </c>
      <c r="C52" s="96">
        <v>274497181.85000002</v>
      </c>
      <c r="D52" s="96"/>
      <c r="E52" s="96">
        <v>6238.88</v>
      </c>
      <c r="F52" s="96">
        <v>60889.279999999999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120</v>
      </c>
      <c r="B53" s="96">
        <v>1624</v>
      </c>
      <c r="C53" s="96">
        <v>235042607.18000001</v>
      </c>
      <c r="D53" s="96"/>
      <c r="E53" s="96">
        <v>7808.07</v>
      </c>
      <c r="F53" s="96">
        <v>46102.13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121</v>
      </c>
      <c r="B54" s="96">
        <v>1356</v>
      </c>
      <c r="C54" s="96">
        <v>209860529.66999999</v>
      </c>
      <c r="D54" s="96">
        <v>44</v>
      </c>
      <c r="E54" s="96">
        <v>4653.76</v>
      </c>
      <c r="F54" s="96">
        <v>46691.31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122</v>
      </c>
      <c r="B55" s="96">
        <v>1023</v>
      </c>
      <c r="C55" s="96">
        <v>168574083.88999999</v>
      </c>
      <c r="D55" s="96">
        <v>30</v>
      </c>
      <c r="E55" s="96">
        <v>5178.51</v>
      </c>
      <c r="F55" s="96">
        <v>33603.339999999997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123</v>
      </c>
      <c r="B56" s="96">
        <v>882</v>
      </c>
      <c r="C56" s="96">
        <v>154192900.06999999</v>
      </c>
      <c r="D56" s="96"/>
      <c r="E56" s="96">
        <v>4928.17</v>
      </c>
      <c r="F56" s="96">
        <v>32877.589999999997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124</v>
      </c>
      <c r="B57" s="96">
        <v>1379</v>
      </c>
      <c r="C57" s="96">
        <v>261376633.66999999</v>
      </c>
      <c r="D57" s="96">
        <v>8</v>
      </c>
      <c r="E57" s="96">
        <v>8789.14</v>
      </c>
      <c r="F57" s="96">
        <v>39889.65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125</v>
      </c>
      <c r="B58" s="96">
        <v>1052</v>
      </c>
      <c r="C58" s="96">
        <v>220357573.88999999</v>
      </c>
      <c r="D58" s="96">
        <v>427.6</v>
      </c>
      <c r="E58" s="96">
        <v>6389.64</v>
      </c>
      <c r="F58" s="96">
        <v>31265.4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126</v>
      </c>
      <c r="B59" s="96">
        <v>1090</v>
      </c>
      <c r="C59" s="96">
        <v>254746249.63999999</v>
      </c>
      <c r="D59" s="96">
        <v>36</v>
      </c>
      <c r="E59" s="96">
        <v>7638.21</v>
      </c>
      <c r="F59" s="96">
        <v>41909.99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127</v>
      </c>
      <c r="B60" s="96">
        <v>770</v>
      </c>
      <c r="C60" s="96">
        <v>203319773.41</v>
      </c>
      <c r="D60" s="96">
        <v>19.7</v>
      </c>
      <c r="E60" s="96">
        <v>9484.36</v>
      </c>
      <c r="F60" s="96">
        <v>24532.54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128</v>
      </c>
      <c r="B61" s="96">
        <v>572</v>
      </c>
      <c r="C61" s="96">
        <v>168133081.58000001</v>
      </c>
      <c r="D61" s="96"/>
      <c r="E61" s="96">
        <v>4072.38</v>
      </c>
      <c r="F61" s="96">
        <v>15525.95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129</v>
      </c>
      <c r="B62" s="96">
        <v>403</v>
      </c>
      <c r="C62" s="96">
        <v>130762804.28</v>
      </c>
      <c r="D62" s="96">
        <v>10</v>
      </c>
      <c r="E62" s="96">
        <v>5689.53</v>
      </c>
      <c r="F62" s="96">
        <v>10750.81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130</v>
      </c>
      <c r="B63" s="96">
        <v>316</v>
      </c>
      <c r="C63" s="96">
        <v>111782638.06</v>
      </c>
      <c r="D63" s="96"/>
      <c r="E63" s="96">
        <v>4429.91</v>
      </c>
      <c r="F63" s="96">
        <v>4043.45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131</v>
      </c>
      <c r="B64" s="96">
        <v>273</v>
      </c>
      <c r="C64" s="96">
        <v>104936202.17</v>
      </c>
      <c r="D64" s="96"/>
      <c r="E64" s="96">
        <v>4276.75</v>
      </c>
      <c r="F64" s="96">
        <v>5846.97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132</v>
      </c>
      <c r="B65" s="96">
        <v>349</v>
      </c>
      <c r="C65" s="96">
        <v>147703755.72</v>
      </c>
      <c r="D65" s="96">
        <v>100</v>
      </c>
      <c r="E65" s="96">
        <v>3869.96</v>
      </c>
      <c r="F65" s="96">
        <v>10902.11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133</v>
      </c>
      <c r="B66" s="96">
        <v>248</v>
      </c>
      <c r="C66" s="96">
        <v>117640129.51000001</v>
      </c>
      <c r="D66" s="96"/>
      <c r="E66" s="96">
        <v>7669.1</v>
      </c>
      <c r="F66" s="96">
        <v>2399.9499999999998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134</v>
      </c>
      <c r="B67" s="96">
        <v>174</v>
      </c>
      <c r="C67" s="96">
        <v>91268002.890000001</v>
      </c>
      <c r="D67" s="96"/>
      <c r="E67" s="96">
        <v>3447.83</v>
      </c>
      <c r="F67" s="96">
        <v>6925.24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135</v>
      </c>
      <c r="B68" s="96">
        <v>151</v>
      </c>
      <c r="C68" s="96">
        <v>86808870.870000005</v>
      </c>
      <c r="D68" s="96"/>
      <c r="E68" s="96">
        <v>4043.05</v>
      </c>
      <c r="F68" s="96">
        <v>3835.71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136</v>
      </c>
      <c r="B69" s="96">
        <v>119</v>
      </c>
      <c r="C69" s="96">
        <v>74341662.920000002</v>
      </c>
      <c r="D69" s="96"/>
      <c r="E69" s="96">
        <v>3541.17</v>
      </c>
      <c r="F69" s="96">
        <v>1774.88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137</v>
      </c>
      <c r="B70" s="96">
        <v>78</v>
      </c>
      <c r="C70" s="96">
        <v>52534123.920000002</v>
      </c>
      <c r="D70" s="96"/>
      <c r="E70" s="96">
        <v>320</v>
      </c>
      <c r="F70" s="96">
        <v>4271.97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138</v>
      </c>
      <c r="B71" s="96">
        <v>128</v>
      </c>
      <c r="C71" s="96">
        <v>95458701.269999996</v>
      </c>
      <c r="D71" s="96"/>
      <c r="E71" s="96">
        <v>4614.2700000000004</v>
      </c>
      <c r="F71" s="96">
        <v>481.64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139</v>
      </c>
      <c r="B72" s="96">
        <v>96</v>
      </c>
      <c r="C72" s="96">
        <v>81332976.319999993</v>
      </c>
      <c r="D72" s="96"/>
      <c r="E72" s="96">
        <v>10692.8</v>
      </c>
      <c r="F72" s="96">
        <v>4366.25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140</v>
      </c>
      <c r="B73" s="96">
        <v>450</v>
      </c>
      <c r="C73" s="96">
        <v>967879573.20000005</v>
      </c>
      <c r="D73" s="96">
        <v>1000</v>
      </c>
      <c r="E73" s="96">
        <v>22914.53</v>
      </c>
      <c r="F73" s="96">
        <v>8639.0400000000009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141</v>
      </c>
      <c r="B74" s="96">
        <v>6160957</v>
      </c>
      <c r="C74" s="96">
        <v>76012524405.930008</v>
      </c>
      <c r="D74" s="96">
        <v>87723.01</v>
      </c>
      <c r="E74" s="96">
        <v>1548221.7500000005</v>
      </c>
      <c r="F74" s="96">
        <v>98588406.660000011</v>
      </c>
      <c r="G74" s="96">
        <v>113991.19999999998</v>
      </c>
      <c r="H74"/>
      <c r="I74"/>
      <c r="J74"/>
      <c r="K74"/>
      <c r="L74"/>
      <c r="M74"/>
      <c r="N74"/>
      <c r="O74"/>
      <c r="P74"/>
      <c r="Q74"/>
    </row>
  </sheetData>
  <pageMargins left="0.7" right="0.7" top="0.75" bottom="0.75" header="0.3" footer="0.3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3194"/>
  <sheetViews>
    <sheetView workbookViewId="0">
      <selection sqref="A1:J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8.5703125" style="34" customWidth="1"/>
    <col min="5" max="5" width="15.28515625" style="34" customWidth="1"/>
    <col min="6" max="6" width="14.5703125" style="34" customWidth="1"/>
    <col min="7" max="8" width="14.140625" style="34" customWidth="1"/>
    <col min="9" max="9" width="15.28515625" style="34" customWidth="1"/>
    <col min="10" max="10" width="16.28515625" style="34" customWidth="1"/>
    <col min="11" max="11" width="15.42578125" style="34" customWidth="1"/>
    <col min="12" max="12" width="15.28515625" style="34" customWidth="1"/>
    <col min="13" max="13" width="14.140625" style="34" customWidth="1"/>
    <col min="14" max="14" width="15.28515625" style="34" customWidth="1"/>
    <col min="15" max="15" width="15.5703125" style="34" customWidth="1"/>
    <col min="16" max="17" width="23.7109375" style="34" customWidth="1"/>
    <col min="18" max="19" width="14.28515625" customWidth="1"/>
    <col min="20" max="21" width="12.5703125" customWidth="1"/>
    <col min="22" max="22" width="14.28515625" customWidth="1"/>
    <col min="23" max="23" width="15" customWidth="1"/>
    <col min="24" max="24" width="11.5703125" customWidth="1"/>
    <col min="25" max="25" width="15.28515625" customWidth="1"/>
    <col min="26" max="26" width="14.28515625" customWidth="1"/>
    <col min="27" max="27" width="17" customWidth="1"/>
    <col min="28" max="28" width="14.28515625" customWidth="1"/>
    <col min="29" max="29" width="12.5703125" customWidth="1"/>
    <col min="30" max="30" width="14.28515625" customWidth="1"/>
    <col min="31" max="31" width="20.140625" customWidth="1"/>
    <col min="32" max="32" width="15.85546875" customWidth="1"/>
    <col min="33" max="33" width="14.5703125" customWidth="1"/>
    <col min="34" max="34" width="15.7109375" customWidth="1"/>
    <col min="35" max="35" width="13.85546875" customWidth="1"/>
    <col min="36" max="36" width="16.85546875" customWidth="1"/>
    <col min="37" max="37" width="12.5703125" customWidth="1"/>
    <col min="38" max="38" width="13.85546875" customWidth="1"/>
    <col min="39" max="39" width="16.85546875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36">
      <c r="A1" s="115" t="s">
        <v>556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36">
      <c r="A2" s="15" t="s">
        <v>0</v>
      </c>
      <c r="B2" s="16" t="s">
        <v>1</v>
      </c>
    </row>
    <row r="3" spans="1:36" hidden="1">
      <c r="A3" s="15" t="s">
        <v>62</v>
      </c>
      <c r="B3" s="16" t="s">
        <v>63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idden="1">
      <c r="A5" s="15" t="s">
        <v>4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75">
      <c r="A6" s="42" t="s">
        <v>554</v>
      </c>
      <c r="B6" s="95" t="s">
        <v>555</v>
      </c>
      <c r="C6" s="95" t="s">
        <v>67</v>
      </c>
      <c r="D6" s="95" t="s">
        <v>434</v>
      </c>
      <c r="E6" s="95" t="s">
        <v>435</v>
      </c>
      <c r="F6" s="95" t="s">
        <v>437</v>
      </c>
      <c r="G6" s="95" t="s">
        <v>436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280</v>
      </c>
      <c r="B7" s="96">
        <v>655190</v>
      </c>
      <c r="C7" s="96">
        <v>0</v>
      </c>
      <c r="D7" s="96">
        <v>114.28</v>
      </c>
      <c r="E7" s="96">
        <v>835.8</v>
      </c>
      <c r="F7" s="96">
        <v>466185.07</v>
      </c>
      <c r="G7" s="96">
        <v>1560</v>
      </c>
      <c r="H7"/>
      <c r="I7"/>
      <c r="J7"/>
      <c r="K7"/>
      <c r="L7"/>
      <c r="M7"/>
      <c r="N7"/>
      <c r="O7"/>
      <c r="P7"/>
      <c r="Q7"/>
    </row>
    <row r="8" spans="1:36">
      <c r="A8" s="18" t="s">
        <v>75</v>
      </c>
      <c r="B8" s="96">
        <v>814444</v>
      </c>
      <c r="C8" s="96">
        <v>168276715.24000001</v>
      </c>
      <c r="D8" s="96">
        <v>808.63</v>
      </c>
      <c r="E8" s="96">
        <v>2308.4899999999998</v>
      </c>
      <c r="F8" s="96">
        <v>1454617.1</v>
      </c>
      <c r="G8" s="96">
        <v>11056.94</v>
      </c>
      <c r="H8"/>
      <c r="I8"/>
      <c r="J8"/>
      <c r="K8"/>
      <c r="L8"/>
      <c r="M8"/>
      <c r="N8"/>
      <c r="O8"/>
      <c r="P8"/>
      <c r="Q8"/>
    </row>
    <row r="9" spans="1:36">
      <c r="A9" s="18" t="s">
        <v>76</v>
      </c>
      <c r="B9" s="96">
        <v>273247</v>
      </c>
      <c r="C9" s="96">
        <v>407983697.63999999</v>
      </c>
      <c r="D9" s="96">
        <v>2343.96</v>
      </c>
      <c r="E9" s="96">
        <v>2042.73</v>
      </c>
      <c r="F9" s="96">
        <v>1128876.31</v>
      </c>
      <c r="G9" s="96">
        <v>242.56</v>
      </c>
      <c r="H9"/>
      <c r="I9"/>
      <c r="J9"/>
      <c r="K9"/>
      <c r="L9"/>
      <c r="M9"/>
      <c r="N9"/>
      <c r="O9"/>
      <c r="P9"/>
      <c r="Q9"/>
    </row>
    <row r="10" spans="1:36">
      <c r="A10" s="18" t="s">
        <v>77</v>
      </c>
      <c r="B10" s="96">
        <v>252428</v>
      </c>
      <c r="C10" s="96">
        <v>628321059.38</v>
      </c>
      <c r="D10" s="96">
        <v>911.47</v>
      </c>
      <c r="E10" s="96">
        <v>3106.25</v>
      </c>
      <c r="F10" s="96">
        <v>1158961.74</v>
      </c>
      <c r="G10" s="96">
        <v>1058.53</v>
      </c>
      <c r="H10"/>
      <c r="I10"/>
      <c r="J10"/>
      <c r="K10"/>
      <c r="L10"/>
      <c r="M10"/>
      <c r="N10"/>
      <c r="O10"/>
      <c r="P10"/>
      <c r="Q10"/>
    </row>
    <row r="11" spans="1:36">
      <c r="A11" s="18" t="s">
        <v>78</v>
      </c>
      <c r="B11" s="96">
        <v>246476</v>
      </c>
      <c r="C11" s="96">
        <v>870276978.28999996</v>
      </c>
      <c r="D11" s="96">
        <v>242.18</v>
      </c>
      <c r="E11" s="96">
        <v>3883.1</v>
      </c>
      <c r="F11" s="96">
        <v>1193112.05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79</v>
      </c>
      <c r="B12" s="96">
        <v>352997</v>
      </c>
      <c r="C12" s="96">
        <v>1574668055.5699999</v>
      </c>
      <c r="D12" s="96">
        <v>173.2</v>
      </c>
      <c r="E12" s="96">
        <v>5352.07</v>
      </c>
      <c r="F12" s="96">
        <v>1460966</v>
      </c>
      <c r="G12" s="96">
        <v>982.1</v>
      </c>
      <c r="H12"/>
      <c r="I12"/>
      <c r="J12"/>
      <c r="K12"/>
      <c r="L12"/>
      <c r="M12"/>
      <c r="N12"/>
      <c r="O12"/>
      <c r="P12"/>
      <c r="Q12"/>
    </row>
    <row r="13" spans="1:36">
      <c r="A13" s="18" t="s">
        <v>80</v>
      </c>
      <c r="B13" s="96">
        <v>331816</v>
      </c>
      <c r="C13" s="96">
        <v>1812211892.53</v>
      </c>
      <c r="D13" s="96">
        <v>1766.82</v>
      </c>
      <c r="E13" s="96">
        <v>6620.92</v>
      </c>
      <c r="F13" s="96">
        <v>1767108.48</v>
      </c>
      <c r="G13" s="96">
        <v>1664.84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81</v>
      </c>
      <c r="B14" s="96">
        <v>305848</v>
      </c>
      <c r="C14" s="96">
        <v>1980894813.8099999</v>
      </c>
      <c r="D14" s="96">
        <v>657.53</v>
      </c>
      <c r="E14" s="96">
        <v>7677.54</v>
      </c>
      <c r="F14" s="96">
        <v>1905589.39</v>
      </c>
      <c r="G14" s="96"/>
      <c r="H14"/>
      <c r="I14"/>
      <c r="J14"/>
      <c r="K14"/>
      <c r="L14"/>
      <c r="M14"/>
      <c r="N14"/>
      <c r="O14"/>
      <c r="P14"/>
      <c r="Q14"/>
    </row>
    <row r="15" spans="1:36">
      <c r="A15" s="18" t="s">
        <v>82</v>
      </c>
      <c r="B15" s="96">
        <v>266663</v>
      </c>
      <c r="C15" s="96">
        <v>1995652708.53</v>
      </c>
      <c r="D15" s="96">
        <v>771.95</v>
      </c>
      <c r="E15" s="96">
        <v>8623.41</v>
      </c>
      <c r="F15" s="96">
        <v>2006902.65</v>
      </c>
      <c r="G15" s="96">
        <v>0</v>
      </c>
      <c r="H15"/>
      <c r="I15"/>
      <c r="J15"/>
      <c r="K15"/>
      <c r="L15"/>
      <c r="M15"/>
      <c r="N15"/>
      <c r="O15"/>
      <c r="P15"/>
      <c r="Q15"/>
    </row>
    <row r="16" spans="1:36">
      <c r="A16" s="18" t="s">
        <v>83</v>
      </c>
      <c r="B16" s="96">
        <v>232564</v>
      </c>
      <c r="C16" s="96">
        <v>1975078814.9400001</v>
      </c>
      <c r="D16" s="96">
        <v>1316.84</v>
      </c>
      <c r="E16" s="96">
        <v>10794.36</v>
      </c>
      <c r="F16" s="96">
        <v>2034268.29</v>
      </c>
      <c r="G16" s="96">
        <v>7241.85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84</v>
      </c>
      <c r="B17" s="96">
        <v>207091</v>
      </c>
      <c r="C17" s="96">
        <v>1964526235.3800001</v>
      </c>
      <c r="D17" s="96">
        <v>760.54</v>
      </c>
      <c r="E17" s="96">
        <v>13964.62</v>
      </c>
      <c r="F17" s="96">
        <v>2416994.64</v>
      </c>
      <c r="G17" s="96">
        <v>5908.65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85</v>
      </c>
      <c r="B18" s="96">
        <v>185540</v>
      </c>
      <c r="C18" s="96">
        <v>1947006338.76</v>
      </c>
      <c r="D18" s="96">
        <v>1108.28</v>
      </c>
      <c r="E18" s="96">
        <v>17532.63</v>
      </c>
      <c r="F18" s="96">
        <v>3312711.66</v>
      </c>
      <c r="G18" s="96">
        <v>8514.94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86</v>
      </c>
      <c r="B19" s="96">
        <v>198920</v>
      </c>
      <c r="C19" s="96">
        <v>2290479221.71</v>
      </c>
      <c r="D19" s="96">
        <v>2837.07</v>
      </c>
      <c r="E19" s="96">
        <v>27008.17</v>
      </c>
      <c r="F19" s="96">
        <v>4243824.17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87</v>
      </c>
      <c r="B20" s="96">
        <v>165605</v>
      </c>
      <c r="C20" s="96">
        <v>2069394217.0799999</v>
      </c>
      <c r="D20" s="96">
        <v>3130.87</v>
      </c>
      <c r="E20" s="96">
        <v>29403.07</v>
      </c>
      <c r="F20" s="96">
        <v>3797106.43</v>
      </c>
      <c r="G20" s="96">
        <v>3123.33</v>
      </c>
      <c r="H20"/>
      <c r="I20"/>
      <c r="J20"/>
      <c r="K20"/>
      <c r="L20"/>
      <c r="M20"/>
      <c r="N20"/>
      <c r="O20"/>
      <c r="P20"/>
      <c r="Q20"/>
    </row>
    <row r="21" spans="1:17">
      <c r="A21" s="18" t="s">
        <v>88</v>
      </c>
      <c r="B21" s="96">
        <v>161914</v>
      </c>
      <c r="C21" s="96">
        <v>2185806102.8299999</v>
      </c>
      <c r="D21" s="96">
        <v>4783.3</v>
      </c>
      <c r="E21" s="96">
        <v>34691.339999999997</v>
      </c>
      <c r="F21" s="96">
        <v>3799047.23</v>
      </c>
      <c r="G21" s="96">
        <v>7372.57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89</v>
      </c>
      <c r="B22" s="96">
        <v>154436</v>
      </c>
      <c r="C22" s="96">
        <v>2238870477.8099999</v>
      </c>
      <c r="D22" s="96">
        <v>5110.72</v>
      </c>
      <c r="E22" s="96">
        <v>36488</v>
      </c>
      <c r="F22" s="96">
        <v>3717935.49</v>
      </c>
      <c r="G22" s="96"/>
      <c r="H22"/>
      <c r="I22"/>
      <c r="J22"/>
      <c r="K22"/>
      <c r="L22"/>
      <c r="M22"/>
      <c r="N22"/>
      <c r="O22"/>
      <c r="P22"/>
      <c r="Q22"/>
    </row>
    <row r="23" spans="1:17">
      <c r="A23" s="18" t="s">
        <v>90</v>
      </c>
      <c r="B23" s="96">
        <v>145283</v>
      </c>
      <c r="C23" s="96">
        <v>2251168030.21</v>
      </c>
      <c r="D23" s="96">
        <v>4308.63</v>
      </c>
      <c r="E23" s="96">
        <v>39191.39</v>
      </c>
      <c r="F23" s="96">
        <v>3584622.05</v>
      </c>
      <c r="G23" s="96">
        <v>7853.87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91</v>
      </c>
      <c r="B24" s="96">
        <v>161252</v>
      </c>
      <c r="C24" s="96">
        <v>2660906948.0900002</v>
      </c>
      <c r="D24" s="96">
        <v>3507.18</v>
      </c>
      <c r="E24" s="96">
        <v>55392.74</v>
      </c>
      <c r="F24" s="96">
        <v>4435265.37</v>
      </c>
      <c r="G24" s="96">
        <v>4379.93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92</v>
      </c>
      <c r="B25" s="96">
        <v>134269</v>
      </c>
      <c r="C25" s="96">
        <v>2347642901.2600002</v>
      </c>
      <c r="D25" s="96">
        <v>4372.03</v>
      </c>
      <c r="E25" s="96">
        <v>55251.97</v>
      </c>
      <c r="F25" s="96">
        <v>3782713.96</v>
      </c>
      <c r="G25" s="96">
        <v>9074.09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93</v>
      </c>
      <c r="B26" s="96">
        <v>120366</v>
      </c>
      <c r="C26" s="96">
        <v>2226436657.75</v>
      </c>
      <c r="D26" s="96">
        <v>3211.4</v>
      </c>
      <c r="E26" s="96">
        <v>59759.25</v>
      </c>
      <c r="F26" s="96">
        <v>3369141.66</v>
      </c>
      <c r="G26" s="96">
        <v>4711.0200000000004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94</v>
      </c>
      <c r="B27" s="96">
        <v>115463</v>
      </c>
      <c r="C27" s="96">
        <v>2251500708.8000002</v>
      </c>
      <c r="D27" s="96">
        <v>2511.8000000000002</v>
      </c>
      <c r="E27" s="96">
        <v>65939.28</v>
      </c>
      <c r="F27" s="96">
        <v>3334813.66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95</v>
      </c>
      <c r="B28" s="96">
        <v>168118</v>
      </c>
      <c r="C28" s="96">
        <v>3517497401.48</v>
      </c>
      <c r="D28" s="96">
        <v>5532.11</v>
      </c>
      <c r="E28" s="96">
        <v>115152.75</v>
      </c>
      <c r="F28" s="96">
        <v>5233419.42</v>
      </c>
      <c r="G28" s="96"/>
      <c r="H28"/>
      <c r="I28"/>
      <c r="J28"/>
      <c r="K28"/>
      <c r="L28"/>
      <c r="M28"/>
      <c r="N28"/>
      <c r="O28"/>
      <c r="P28"/>
      <c r="Q28"/>
    </row>
    <row r="29" spans="1:17">
      <c r="A29" s="18" t="s">
        <v>96</v>
      </c>
      <c r="B29" s="96">
        <v>108700</v>
      </c>
      <c r="C29" s="96">
        <v>2493275160.73</v>
      </c>
      <c r="D29" s="96">
        <v>3555.62</v>
      </c>
      <c r="E29" s="96">
        <v>84037.67</v>
      </c>
      <c r="F29" s="96">
        <v>3371946.23</v>
      </c>
      <c r="G29" s="96"/>
      <c r="H29"/>
      <c r="I29"/>
      <c r="J29"/>
      <c r="K29"/>
      <c r="L29"/>
      <c r="M29"/>
      <c r="N29"/>
      <c r="O29"/>
      <c r="P29"/>
      <c r="Q29"/>
    </row>
    <row r="30" spans="1:17">
      <c r="A30" s="18" t="s">
        <v>97</v>
      </c>
      <c r="B30" s="96">
        <v>76461</v>
      </c>
      <c r="C30" s="96">
        <v>1906878693.0699999</v>
      </c>
      <c r="D30" s="96">
        <v>2346.6</v>
      </c>
      <c r="E30" s="96">
        <v>68380.61</v>
      </c>
      <c r="F30" s="96">
        <v>2323183.48</v>
      </c>
      <c r="G30" s="96"/>
      <c r="H30"/>
      <c r="I30"/>
      <c r="J30"/>
      <c r="K30"/>
      <c r="L30"/>
      <c r="M30"/>
      <c r="N30"/>
      <c r="O30"/>
      <c r="P30"/>
      <c r="Q30"/>
    </row>
    <row r="31" spans="1:17">
      <c r="A31" s="18" t="s">
        <v>98</v>
      </c>
      <c r="B31" s="96">
        <v>54327</v>
      </c>
      <c r="C31" s="96">
        <v>1464100681.5799999</v>
      </c>
      <c r="D31" s="96">
        <v>4389.8</v>
      </c>
      <c r="E31" s="96">
        <v>48814.34</v>
      </c>
      <c r="F31" s="96">
        <v>1565712.94</v>
      </c>
      <c r="G31" s="96">
        <v>5273.8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99</v>
      </c>
      <c r="B32" s="96">
        <v>42700</v>
      </c>
      <c r="C32" s="96">
        <v>1236930359.3299999</v>
      </c>
      <c r="D32" s="96">
        <v>997.9</v>
      </c>
      <c r="E32" s="96">
        <v>44722.21</v>
      </c>
      <c r="F32" s="96">
        <v>1222041.6499999999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100</v>
      </c>
      <c r="B33" s="96">
        <v>46637</v>
      </c>
      <c r="C33" s="96">
        <v>1465270339.4300001</v>
      </c>
      <c r="D33" s="96">
        <v>2197.6</v>
      </c>
      <c r="E33" s="96">
        <v>52595.5</v>
      </c>
      <c r="F33" s="96">
        <v>1294136.28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101</v>
      </c>
      <c r="B34" s="96">
        <v>33943</v>
      </c>
      <c r="C34" s="96">
        <v>1168437302.6400001</v>
      </c>
      <c r="D34" s="96">
        <v>1664</v>
      </c>
      <c r="E34" s="96">
        <v>44185.79</v>
      </c>
      <c r="F34" s="96">
        <v>844828.89</v>
      </c>
      <c r="G34" s="96">
        <v>8985.61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102</v>
      </c>
      <c r="B35" s="96">
        <v>25618</v>
      </c>
      <c r="C35" s="96">
        <v>959132427.15999997</v>
      </c>
      <c r="D35" s="96">
        <v>779.2</v>
      </c>
      <c r="E35" s="96">
        <v>32792.78</v>
      </c>
      <c r="F35" s="96">
        <v>609234.07999999996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103</v>
      </c>
      <c r="B36" s="96">
        <v>19808</v>
      </c>
      <c r="C36" s="96">
        <v>801315169.37</v>
      </c>
      <c r="D36" s="96">
        <v>995.3</v>
      </c>
      <c r="E36" s="96">
        <v>33063.17</v>
      </c>
      <c r="F36" s="96">
        <v>466537.82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104</v>
      </c>
      <c r="B37" s="96">
        <v>15548</v>
      </c>
      <c r="C37" s="96">
        <v>675101381.57000005</v>
      </c>
      <c r="D37" s="96">
        <v>1374</v>
      </c>
      <c r="E37" s="96">
        <v>22633.91</v>
      </c>
      <c r="F37" s="96">
        <v>329833.38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105</v>
      </c>
      <c r="B38" s="96">
        <v>18683</v>
      </c>
      <c r="C38" s="96">
        <v>885293209.14999998</v>
      </c>
      <c r="D38" s="96">
        <v>2522.9899999999998</v>
      </c>
      <c r="E38" s="96">
        <v>31368.39</v>
      </c>
      <c r="F38" s="96">
        <v>357584.86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106</v>
      </c>
      <c r="B39" s="96">
        <v>12094</v>
      </c>
      <c r="C39" s="96">
        <v>633503672.30999994</v>
      </c>
      <c r="D39" s="96">
        <v>1391.6</v>
      </c>
      <c r="E39" s="96">
        <v>24675.91</v>
      </c>
      <c r="F39" s="96">
        <v>220128.78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107</v>
      </c>
      <c r="B40" s="96">
        <v>9104</v>
      </c>
      <c r="C40" s="96">
        <v>522466832.50999999</v>
      </c>
      <c r="D40" s="96">
        <v>308</v>
      </c>
      <c r="E40" s="96">
        <v>15509.83</v>
      </c>
      <c r="F40" s="96">
        <v>164119.09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108</v>
      </c>
      <c r="B41" s="96">
        <v>7122</v>
      </c>
      <c r="C41" s="96">
        <v>444200329.27999997</v>
      </c>
      <c r="D41" s="96">
        <v>314</v>
      </c>
      <c r="E41" s="96">
        <v>13382.14</v>
      </c>
      <c r="F41" s="96">
        <v>105083.76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109</v>
      </c>
      <c r="B42" s="96">
        <v>5585</v>
      </c>
      <c r="C42" s="96">
        <v>376308740.67000002</v>
      </c>
      <c r="D42" s="96">
        <v>660</v>
      </c>
      <c r="E42" s="96">
        <v>9619.26</v>
      </c>
      <c r="F42" s="96">
        <v>84972.98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110</v>
      </c>
      <c r="B43" s="96">
        <v>4602</v>
      </c>
      <c r="C43" s="96">
        <v>333117638.81999999</v>
      </c>
      <c r="D43" s="96">
        <v>116.99</v>
      </c>
      <c r="E43" s="96">
        <v>8890.5</v>
      </c>
      <c r="F43" s="96">
        <v>80644.69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111</v>
      </c>
      <c r="B44" s="96">
        <v>3758</v>
      </c>
      <c r="C44" s="96">
        <v>290906721.86000001</v>
      </c>
      <c r="D44" s="96">
        <v>306.8</v>
      </c>
      <c r="E44" s="96">
        <v>8436.61</v>
      </c>
      <c r="F44" s="96">
        <v>45967.61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112</v>
      </c>
      <c r="B45" s="96">
        <v>2925</v>
      </c>
      <c r="C45" s="96">
        <v>241065576.49000001</v>
      </c>
      <c r="D45" s="96">
        <v>20</v>
      </c>
      <c r="E45" s="96">
        <v>7105.69</v>
      </c>
      <c r="F45" s="96">
        <v>43262.54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113</v>
      </c>
      <c r="B46" s="96">
        <v>2601</v>
      </c>
      <c r="C46" s="96">
        <v>227358827.22999999</v>
      </c>
      <c r="D46" s="96">
        <v>82</v>
      </c>
      <c r="E46" s="96">
        <v>5896.01</v>
      </c>
      <c r="F46" s="96">
        <v>38958.94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114</v>
      </c>
      <c r="B47" s="96">
        <v>2171</v>
      </c>
      <c r="C47" s="96">
        <v>200691657.09999999</v>
      </c>
      <c r="D47" s="96">
        <v>55.2</v>
      </c>
      <c r="E47" s="96">
        <v>4065.67</v>
      </c>
      <c r="F47" s="96">
        <v>24484.59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115</v>
      </c>
      <c r="B48" s="96">
        <v>2004</v>
      </c>
      <c r="C48" s="96">
        <v>195356150.34999999</v>
      </c>
      <c r="D48" s="96">
        <v>60</v>
      </c>
      <c r="E48" s="96">
        <v>5008.8999999999996</v>
      </c>
      <c r="F48" s="96">
        <v>23009.09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116</v>
      </c>
      <c r="B49" s="96">
        <v>2819</v>
      </c>
      <c r="C49" s="96">
        <v>295258572.81999999</v>
      </c>
      <c r="D49" s="96">
        <v>1905.2</v>
      </c>
      <c r="E49" s="96">
        <v>5631.35</v>
      </c>
      <c r="F49" s="96">
        <v>42553.919999999998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117</v>
      </c>
      <c r="B50" s="96">
        <v>2164</v>
      </c>
      <c r="C50" s="96">
        <v>248524718.13999999</v>
      </c>
      <c r="D50" s="96"/>
      <c r="E50" s="96">
        <v>5202.1400000000003</v>
      </c>
      <c r="F50" s="96">
        <v>28581.69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118</v>
      </c>
      <c r="B51" s="96">
        <v>1680</v>
      </c>
      <c r="C51" s="96">
        <v>209670528.41999999</v>
      </c>
      <c r="D51" s="96"/>
      <c r="E51" s="96">
        <v>6231.76</v>
      </c>
      <c r="F51" s="96">
        <v>20516.62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119</v>
      </c>
      <c r="B52" s="96">
        <v>1271</v>
      </c>
      <c r="C52" s="96">
        <v>171468436.90000001</v>
      </c>
      <c r="D52" s="96"/>
      <c r="E52" s="96">
        <v>4993.43</v>
      </c>
      <c r="F52" s="96">
        <v>15509.22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120</v>
      </c>
      <c r="B53" s="96">
        <v>1025</v>
      </c>
      <c r="C53" s="96">
        <v>148432219.53999999</v>
      </c>
      <c r="D53" s="96"/>
      <c r="E53" s="96">
        <v>4938.41</v>
      </c>
      <c r="F53" s="96">
        <v>7781.05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121</v>
      </c>
      <c r="B54" s="96">
        <v>757</v>
      </c>
      <c r="C54" s="96">
        <v>117050845.42</v>
      </c>
      <c r="D54" s="96">
        <v>12</v>
      </c>
      <c r="E54" s="96">
        <v>2304.84</v>
      </c>
      <c r="F54" s="96">
        <v>15919.47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122</v>
      </c>
      <c r="B55" s="96">
        <v>717</v>
      </c>
      <c r="C55" s="96">
        <v>118192521.7</v>
      </c>
      <c r="D55" s="96">
        <v>30</v>
      </c>
      <c r="E55" s="96">
        <v>1946.49</v>
      </c>
      <c r="F55" s="96">
        <v>7993.89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123</v>
      </c>
      <c r="B56" s="96">
        <v>594</v>
      </c>
      <c r="C56" s="96">
        <v>103839088.81</v>
      </c>
      <c r="D56" s="96">
        <v>0</v>
      </c>
      <c r="E56" s="96">
        <v>4243.28</v>
      </c>
      <c r="F56" s="96">
        <v>11390.82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124</v>
      </c>
      <c r="B57" s="96">
        <v>918</v>
      </c>
      <c r="C57" s="96">
        <v>174335318.63</v>
      </c>
      <c r="D57" s="96"/>
      <c r="E57" s="96">
        <v>7996.11</v>
      </c>
      <c r="F57" s="96">
        <v>13450.38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125</v>
      </c>
      <c r="B58" s="96">
        <v>733</v>
      </c>
      <c r="C58" s="96">
        <v>153228683.63999999</v>
      </c>
      <c r="D58" s="96">
        <v>0</v>
      </c>
      <c r="E58" s="96">
        <v>5840.19</v>
      </c>
      <c r="F58" s="96">
        <v>10069.66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126</v>
      </c>
      <c r="B59" s="96">
        <v>766</v>
      </c>
      <c r="C59" s="96">
        <v>179142867.87</v>
      </c>
      <c r="D59" s="96"/>
      <c r="E59" s="96">
        <v>3823.16</v>
      </c>
      <c r="F59" s="96">
        <v>15220.31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127</v>
      </c>
      <c r="B60" s="96">
        <v>544</v>
      </c>
      <c r="C60" s="96">
        <v>143403714.15000001</v>
      </c>
      <c r="D60" s="96"/>
      <c r="E60" s="96">
        <v>6863.15</v>
      </c>
      <c r="F60" s="96">
        <v>5502.85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128</v>
      </c>
      <c r="B61" s="96">
        <v>422</v>
      </c>
      <c r="C61" s="96">
        <v>124116959.76000001</v>
      </c>
      <c r="D61" s="96"/>
      <c r="E61" s="96">
        <v>4505.57</v>
      </c>
      <c r="F61" s="96">
        <v>0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129</v>
      </c>
      <c r="B62" s="96">
        <v>310</v>
      </c>
      <c r="C62" s="96">
        <v>100561210.03</v>
      </c>
      <c r="D62" s="96">
        <v>10</v>
      </c>
      <c r="E62" s="96">
        <v>2905.34</v>
      </c>
      <c r="F62" s="96">
        <v>0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130</v>
      </c>
      <c r="B63" s="96">
        <v>284</v>
      </c>
      <c r="C63" s="96">
        <v>100493402.22</v>
      </c>
      <c r="D63" s="96"/>
      <c r="E63" s="96">
        <v>2449.4699999999998</v>
      </c>
      <c r="F63" s="96">
        <v>0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131</v>
      </c>
      <c r="B64" s="96">
        <v>219</v>
      </c>
      <c r="C64" s="96">
        <v>84283843.700000003</v>
      </c>
      <c r="D64" s="96"/>
      <c r="E64" s="96">
        <v>2521.1799999999998</v>
      </c>
      <c r="F64" s="96">
        <v>5077.99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132</v>
      </c>
      <c r="B65" s="96">
        <v>238</v>
      </c>
      <c r="C65" s="96">
        <v>100666520.31</v>
      </c>
      <c r="D65" s="96"/>
      <c r="E65" s="96">
        <v>1871.69</v>
      </c>
      <c r="F65" s="96">
        <v>2959.6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133</v>
      </c>
      <c r="B66" s="96">
        <v>186</v>
      </c>
      <c r="C66" s="96">
        <v>87847492.579999998</v>
      </c>
      <c r="D66" s="96"/>
      <c r="E66" s="96">
        <v>6826.06</v>
      </c>
      <c r="F66" s="96">
        <v>0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134</v>
      </c>
      <c r="B67" s="96">
        <v>149</v>
      </c>
      <c r="C67" s="96">
        <v>78258226.239999995</v>
      </c>
      <c r="D67" s="96"/>
      <c r="E67" s="96">
        <v>3732.48</v>
      </c>
      <c r="F67" s="96">
        <v>3000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135</v>
      </c>
      <c r="B68" s="96">
        <v>125</v>
      </c>
      <c r="C68" s="96">
        <v>71680241.890000001</v>
      </c>
      <c r="D68" s="96"/>
      <c r="E68" s="96">
        <v>4902.26</v>
      </c>
      <c r="F68" s="96">
        <v>3000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136</v>
      </c>
      <c r="B69" s="96">
        <v>100</v>
      </c>
      <c r="C69" s="96">
        <v>62488079.729999997</v>
      </c>
      <c r="D69" s="96"/>
      <c r="E69" s="96">
        <v>6453.78</v>
      </c>
      <c r="F69" s="96">
        <v>0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137</v>
      </c>
      <c r="B70" s="96">
        <v>66</v>
      </c>
      <c r="C70" s="96">
        <v>44346488.259999998</v>
      </c>
      <c r="D70" s="96"/>
      <c r="E70" s="96">
        <v>130</v>
      </c>
      <c r="F70" s="96">
        <v>3000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138</v>
      </c>
      <c r="B71" s="96">
        <v>103</v>
      </c>
      <c r="C71" s="96">
        <v>76754646.219999999</v>
      </c>
      <c r="D71" s="96"/>
      <c r="E71" s="96">
        <v>11504.63</v>
      </c>
      <c r="F71" s="96">
        <v>0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139</v>
      </c>
      <c r="B72" s="96">
        <v>79</v>
      </c>
      <c r="C72" s="96">
        <v>66908726.75</v>
      </c>
      <c r="D72" s="96"/>
      <c r="E72" s="96">
        <v>566</v>
      </c>
      <c r="F72" s="96">
        <v>0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140</v>
      </c>
      <c r="B73" s="96">
        <v>367</v>
      </c>
      <c r="C73" s="96">
        <v>826653561.36000001</v>
      </c>
      <c r="D73" s="96">
        <v>1000</v>
      </c>
      <c r="E73" s="96">
        <v>12618.44</v>
      </c>
      <c r="F73" s="96">
        <v>0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141</v>
      </c>
      <c r="B74" s="96">
        <v>6160957</v>
      </c>
      <c r="C74" s="96">
        <v>59772917762.830002</v>
      </c>
      <c r="D74" s="96">
        <v>77375.590000000011</v>
      </c>
      <c r="E74" s="96">
        <v>1287205.9799999995</v>
      </c>
      <c r="F74" s="96">
        <v>73031381.969999969</v>
      </c>
      <c r="G74" s="96">
        <v>89004.63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2:17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2:17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2:17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2:17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2:17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2:17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2:17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2:17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2:17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2:17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2:17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2:17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2:17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2:17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2:17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2:17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2:17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2:17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2:17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2:17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2:17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2:17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2:17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2:17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2:17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2:17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2:17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2:17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2:17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2:17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2:17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2:17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2:17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2:17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2:17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2:17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2:17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2:17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2:17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2:17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2:17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2:17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2:17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2:17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2:17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2:17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2:17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2:17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2:17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2:17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2:17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2:17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2:17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2:17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2:17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2:17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2:17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2:17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2:17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2:17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2:17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2:17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2:17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2:17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2:17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2:17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2:17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2:17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2:17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2:17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2:17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2:17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2:17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2:17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2:17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2:17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2:17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2:17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2:17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2:17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2:17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2:17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2:17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2:17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2:17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2:17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2:17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2:17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2:17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2:17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2:17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2:17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2:17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2:17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2:17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2:17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2:17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2:17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2:17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2:17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2:17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2:17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2:17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2:17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2:17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2:17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2:17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2:17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2:17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2:17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2:17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2:17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2:17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2:17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2:17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2:17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2:17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2:17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2:17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2:17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2:17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2:17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2:17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2:17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2:17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2:17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2:17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2:17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2:17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2:17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2:17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2:17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2:17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2:17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2:17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2:17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2:17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2:17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2:17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2:17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2:17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2:17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2:17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2:17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2:17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2:17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2:17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2:17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2:17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2:17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2:17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2:17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2:17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2:17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2:17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2:17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2:17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2:17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2:17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2:17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2:17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2:17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2:17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2:17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2:17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2:17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2:17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2:17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2:17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2:17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2:17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2:17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2:17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2:17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2:17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2:17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2:17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2:17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2:17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2:17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2:17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2:17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2:17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2:17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2:17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2:17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2:17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2:17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2:17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2:17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2:17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2:17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2:17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2:17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2:17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2:17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2:17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2:17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2:17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2:17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2:17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2:17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2:17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2:17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2:17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2:17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2:17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2:17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2:17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2:17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2:17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2:17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2:17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2:17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2:17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2:17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2:17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2:17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2:17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2:17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2:17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2:17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2:17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2:17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2:17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2:17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2:17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2:17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2:17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2:17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2:17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2:17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2:17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2:17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2:17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2:17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2:17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2:17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2:17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2:17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2:17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2:17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2:17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2:17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2:17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2:17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2:17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2:17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2:17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2:17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2:17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2:17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2:17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2:17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2:17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2:17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2:17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2:17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2:17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2:17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2:17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2:17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2:17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2:17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2:17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2:17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2:17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2:17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2:17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2:17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2:17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2:17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2:17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2:17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2:17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2:17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2:17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2:17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2:17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2:17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2:17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2:17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2:17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2:17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2:17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2:17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2:17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2:17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2:17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2:17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2:17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2:17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2:17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2:17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2:17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2:17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2:17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2:17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2:17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2:17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2:17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2:17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2:17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2:17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2:17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2:17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2:17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2:17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2:17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2:17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2:17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2:17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2:17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2:17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2:17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2:17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2:17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2:17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2:17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2:17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2:17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2:17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2:17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2:17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2:17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2:17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2:17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2:17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2:17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2:17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2:17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2:17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2:17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2:17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2:17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2:17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2:17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2:17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2:17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2:17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2:17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2:17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2:17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2:17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2:17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2:17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2:17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2:17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2:17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2:17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2:17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2:17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2:17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2:17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2:17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2:17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2:17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2:17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2:17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2:17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2:17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2:17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2:17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2:17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2:17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2:17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2:17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2:17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2:17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2:17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2:17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2:17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2:17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2:17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2:17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2:17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2:17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2:17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2:17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2:17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2:17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2:17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2:17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2:17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2:17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2:17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2:17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2:17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2:17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2:17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2:17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2:17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2:17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2:17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2:17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2:17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2:17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2:17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2:17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2:17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2:17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2:17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2:17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2:17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2:17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2:17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2:17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2:17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2:17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2:17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2:17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2:17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2:17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2:17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2:17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2:17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2:17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2:17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2:17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2:17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2:17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2:17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2:17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2:17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2:17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2:17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2:17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2:17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2:17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2:17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2:17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2:17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2:17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2:17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2:17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2:17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2:17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2:17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2:17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2:17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2:17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2:17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2:17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2:17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2:17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2:17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2:17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2:17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2:17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2:17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2:17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2:17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2:17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2:17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2:17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2:17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2:17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2:17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2:17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2:17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2:17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2:17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2:17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2:17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2:17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2:17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2:17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2:17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2:17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2:17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2:17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2:17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2:17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2:17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2:17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2:17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2:17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2:17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2:17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2:17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2:17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2:17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2:17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2:17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2:17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2:17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2:17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2:17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2:17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2:17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2:17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2:17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2:17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2:17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2:17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2:17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2:17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2:17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2:17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2:17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2:17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2:17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2:17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2:17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2:17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2:17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2:17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2:17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2:17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2:17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2:17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2:17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2:17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2:17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2:17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2:17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2:17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2:17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2:17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2:17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2:17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2:17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2:17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2:17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2:17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2:17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2:17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2:17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2:17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2:17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2:17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2:17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2:17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2:17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2:17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2:17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2:17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2:17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2:17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2:17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2:17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2:17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2:17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2:17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2:17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2:17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2:17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2:17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2:17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2:17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2:17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2:17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2:17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2:17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2:17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2:17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2:17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2:17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2:17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2:17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2:17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2:17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2:17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2:17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2:17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2:17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2:17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2:17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2:17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2:17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2:17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2:17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2:17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2:17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2:17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2:17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2:17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2:17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2:17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2:17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2:17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2:17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2:17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2:17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2:17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2:17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2:17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2:17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2:17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2:17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2:17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2:17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2:17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2:17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2:17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2:17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2:17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2:17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2:17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2:17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2:17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2:17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2:17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2:17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2:17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2:17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2:17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2:17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2:17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2:17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2:17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2:17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2:17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2:17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2:17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2:17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2:17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2:17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2:17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2:17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2:17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2:17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2:17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2:17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2:17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2:17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2:17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2:17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2:17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2:17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2:17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2:17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2:17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2:17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2:17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2:17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2:17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2:17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2:17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2:17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2:17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2:17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2:17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2:17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2:17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2:17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2:17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2:17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2:17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2:17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2:17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2:17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2:17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2:17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2:17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2:17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2:17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2:17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2:17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2:17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2:17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2:17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2:17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2:17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2:17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2:17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2:17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2:17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2:17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2:17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2:17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2:17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2:17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2:17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2:17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2:17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2:17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2:17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2:17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2:17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2:17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2:17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2:17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2:17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2:17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2:17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2:17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2:17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2:17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2:17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2:17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2:17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2:17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2:17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2:17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2:17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2:17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2:17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2:17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2:17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2:17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2:17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2:17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2:17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2:17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2:17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2:17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2:17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2:17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2:17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2:17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2:17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2:17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2:17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2:17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2:17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2:17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2:17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2:17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2:17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2:17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2:17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2:17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2:17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2:17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2:17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2:17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2:17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2:17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2:17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2:17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2:17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2:17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2:17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2:17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2:17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2:17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2:17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2:17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2:17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2:17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2:17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2:17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2:17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2:17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2:17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2:17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2:17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2:17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2:17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2:17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2:17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2:17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2:17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2:17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2:17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2:17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2:17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2:17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2:17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2:17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2:17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2:17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2:17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2:17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2:17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2:17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2:17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2:17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2:17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2:17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2:17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2:17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2:17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2:17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2:17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2:17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2:17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2:17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2:17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2:17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2:17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2:17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2:17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2:17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2:17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2:17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2:17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2:17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2:17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2:17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2:17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2:17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2:17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2:17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2:17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2:17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2:17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2:17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2:17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2:17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2:17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2:17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2:17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2:17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2:17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2:17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2:17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2:17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2:17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2:17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2:17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2:17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2:17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2:17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2:17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2:17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2:17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2:17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2:17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2:17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2:17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2:17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2:17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2:17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2:17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2:17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2:17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2:17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2:17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2:17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2:17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2:17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2:17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2:17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2:17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2:17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2:17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2:17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2:17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2:17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2:17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2:17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2:17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2:17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2:17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2:17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2:17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2:17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2:17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2:17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2:17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2:17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2:17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2:17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2:17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2:17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2:17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2:17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2:17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2:17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2:17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2:17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2:17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2:17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2:17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2:17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2:17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2:17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2:17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2:17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2:17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2:17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2:17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2:17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2:17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2:17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2:17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2:17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2:17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2:17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2:17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2:17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2:17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2:17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2:17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2:17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2:17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2:17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2:17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2:17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2:17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2:17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2:17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2:17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2:17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2:17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2:17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2:17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2:17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2:17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2:17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2:17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2:17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2:17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2:17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2:17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2:17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2:17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2:17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2:17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2:17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2:17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2:17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2:17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2:17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2:17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2:17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2:17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2:17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2:17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2:17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2:17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2:17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2:17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2:17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2:17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2:17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2:17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2:17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2:17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2:17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2:17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2:17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2:17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2:17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2:17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2:17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2:17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2:17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2:17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2:17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2:17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2:17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2:17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2:17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2:17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2:17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2:17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2:17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2:17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2:17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2:17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2:17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2:17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2:17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2:17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2:17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2:17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2:17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2:17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2:17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2:17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2:17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2:17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2:17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2:17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2:17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2:17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2:17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2:17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2:17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2:17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2:17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2:17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2:17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2:17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2:17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2:17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2:17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2:17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2:17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2:17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2:17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2:17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2:17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2:17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2:17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2:17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2:17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2:17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2:17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2:17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2:17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2:17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2:17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2:17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2:17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2:17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2:17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2:17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2:17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2:17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2:17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2:17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2:17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2:17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2:17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2:17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2:17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2:17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2:17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2:17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2:17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2:17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2:17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2:17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2:17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2:17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2:17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2:17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2:17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2:17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2:17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2:17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2:17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2:17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2:17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2:17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2:17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2:17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2:17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2:17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2:17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2:17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2:17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2:17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2:17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2:17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2:17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2:17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2:17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2:17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2:17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2:17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2:17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2:17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2:17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2:17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2:17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2:17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2:17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2:17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2:17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2:17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2:17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2:17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2:17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2:17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2:17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2:17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2:17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2:17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2:17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2:17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2:17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2:17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2:17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2:17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2:17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2:17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2:17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2:17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2:17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2:17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2:17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2:17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2:17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2:17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2:17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2:17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2:17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2:17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2:17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2:17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2:17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2:17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2:17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2:17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2:17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2:17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2:17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2:17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2:17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2:17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2:17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2:17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2:17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2:17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2:17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2:17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2:17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2:17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2:17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2:17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2:17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2:17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2:17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2:17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2:17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2:17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2:17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2:17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2:17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2:17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2:17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2:17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2:17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2:17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2:17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2:17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2:17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2:17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2:17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2:17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2:17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2:17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2:17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2:17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2:17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2:17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2:17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2:17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2:17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2:17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2:17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2:17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2:17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2:17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2:17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2:17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2:17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2:17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2:17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2:17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2:17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2:17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2:17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2:17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2:17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2:17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2:17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2:17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2:17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2:17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2:17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2:17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2:17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2:17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2:17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2:17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2:17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2:17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2:17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2:17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2:17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2:17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2:17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2:17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2:17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2:17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2:17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2:17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2:17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2:17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2:17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2:17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2:17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2:17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2:17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2:17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2:17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2:17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2:17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2:17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2:17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2:17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2:17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2:17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2:17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2:17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2:17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2:17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2:17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2:17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2:17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2:17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2:17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2:17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2:17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2:17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2:17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2:17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2:17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2:17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2:17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2:17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2:17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2:17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2:17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2:17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2:17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2:17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2:17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2:17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2:17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2:17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2:17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2:17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2:17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2:17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2:17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2:17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2:17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2:17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2:17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2:17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2:17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2:17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2:17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2:17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2:17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2:17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2:17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2:17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2:17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2:17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2:17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2:17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2:17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2:17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2:17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2:17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2:17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2:17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2:17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2:17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2:17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2:17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2:17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</sheetData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7.42578125" customWidth="1"/>
    <col min="9" max="9" width="14" customWidth="1"/>
    <col min="10" max="10" width="12.7109375" customWidth="1"/>
    <col min="11" max="11" width="14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61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62</v>
      </c>
      <c r="B2" s="16" t="s">
        <v>63</v>
      </c>
      <c r="C2" s="113" t="s">
        <v>61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 s="9" customFormat="1">
      <c r="A4" s="113" t="s">
        <v>209</v>
      </c>
      <c r="B4" s="113"/>
      <c r="C4" s="113" t="s">
        <v>65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s="7" customFormat="1" ht="30.75" customHeight="1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s="7" customFormat="1" ht="45">
      <c r="A6" s="16"/>
      <c r="B6" s="17" t="s">
        <v>66</v>
      </c>
      <c r="C6" s="17"/>
      <c r="D6" s="17" t="s">
        <v>67</v>
      </c>
      <c r="E6" s="17"/>
      <c r="F6" s="28" t="s">
        <v>68</v>
      </c>
      <c r="G6" s="28"/>
      <c r="H6" s="28" t="s">
        <v>69</v>
      </c>
      <c r="I6" s="28"/>
      <c r="J6" s="17" t="s">
        <v>70</v>
      </c>
      <c r="K6" s="17"/>
      <c r="L6" s="17" t="s">
        <v>71</v>
      </c>
      <c r="M6" s="17"/>
    </row>
    <row r="7" spans="1:13" s="8" customFormat="1" ht="45" customHeight="1">
      <c r="A7" s="42" t="s">
        <v>210</v>
      </c>
      <c r="B7" s="28" t="s">
        <v>21</v>
      </c>
      <c r="C7" s="28" t="s">
        <v>211</v>
      </c>
      <c r="D7" s="28" t="s">
        <v>21</v>
      </c>
      <c r="E7" s="28" t="s">
        <v>211</v>
      </c>
      <c r="F7" s="28" t="s">
        <v>21</v>
      </c>
      <c r="G7" s="28" t="s">
        <v>211</v>
      </c>
      <c r="H7" s="28" t="s">
        <v>21</v>
      </c>
      <c r="I7" s="28" t="s">
        <v>211</v>
      </c>
      <c r="J7" s="28" t="s">
        <v>21</v>
      </c>
      <c r="K7" s="28" t="s">
        <v>211</v>
      </c>
      <c r="L7" s="28" t="s">
        <v>21</v>
      </c>
      <c r="M7" s="28" t="s">
        <v>211</v>
      </c>
    </row>
    <row r="8" spans="1:13">
      <c r="A8" s="18" t="s">
        <v>74</v>
      </c>
      <c r="B8" s="19">
        <v>210359</v>
      </c>
      <c r="C8" s="29">
        <v>9.2344452238867558E-2</v>
      </c>
      <c r="D8" s="19"/>
      <c r="E8" s="29">
        <v>0</v>
      </c>
      <c r="F8" s="19">
        <v>93081226.780000001</v>
      </c>
      <c r="G8" s="29">
        <v>0.12703331420640715</v>
      </c>
      <c r="H8" s="19">
        <v>568635218.16000009</v>
      </c>
      <c r="I8" s="29">
        <v>1.541081333392464E-2</v>
      </c>
      <c r="J8" s="19">
        <v>122005630.62</v>
      </c>
      <c r="K8" s="29">
        <v>3.2447315261952901E-2</v>
      </c>
      <c r="L8" s="19">
        <v>6748954.4400000004</v>
      </c>
      <c r="M8" s="29">
        <v>1.520237738178823E-3</v>
      </c>
    </row>
    <row r="9" spans="1:13">
      <c r="A9" s="18" t="s">
        <v>75</v>
      </c>
      <c r="B9" s="19">
        <v>211776</v>
      </c>
      <c r="C9" s="29">
        <v>9.2966494028486613E-2</v>
      </c>
      <c r="D9" s="19">
        <v>45093487.390000001</v>
      </c>
      <c r="E9" s="29">
        <v>1.3019198604579335E-3</v>
      </c>
      <c r="F9" s="19">
        <v>208399140.69</v>
      </c>
      <c r="G9" s="29">
        <v>0.2844143167793563</v>
      </c>
      <c r="H9" s="19">
        <v>766045118.17999995</v>
      </c>
      <c r="I9" s="29">
        <v>2.0760898981663979E-2</v>
      </c>
      <c r="J9" s="19">
        <v>159261703.02999997</v>
      </c>
      <c r="K9" s="29">
        <v>4.2355542618070098E-2</v>
      </c>
      <c r="L9" s="19">
        <v>13503617.25</v>
      </c>
      <c r="M9" s="29">
        <v>3.0417613169385293E-3</v>
      </c>
    </row>
    <row r="10" spans="1:13">
      <c r="A10" s="18" t="s">
        <v>76</v>
      </c>
      <c r="B10" s="19">
        <v>78333</v>
      </c>
      <c r="C10" s="29">
        <v>3.4387014471580546E-2</v>
      </c>
      <c r="D10" s="19">
        <v>117216429.91</v>
      </c>
      <c r="E10" s="29">
        <v>3.3842225763547084E-3</v>
      </c>
      <c r="F10" s="19">
        <v>34355363.859999999</v>
      </c>
      <c r="G10" s="29">
        <v>4.6886744866587428E-2</v>
      </c>
      <c r="H10" s="19">
        <v>327150641.82999998</v>
      </c>
      <c r="I10" s="29">
        <v>8.8662420340928794E-3</v>
      </c>
      <c r="J10" s="19">
        <v>61734545.880000003</v>
      </c>
      <c r="K10" s="29">
        <v>1.6418260883063623E-2</v>
      </c>
      <c r="L10" s="19">
        <v>8747442.2699999996</v>
      </c>
      <c r="M10" s="29">
        <v>1.9704077082782364E-3</v>
      </c>
    </row>
    <row r="11" spans="1:13">
      <c r="A11" s="18" t="s">
        <v>77</v>
      </c>
      <c r="B11" s="19">
        <v>76947</v>
      </c>
      <c r="C11" s="29">
        <v>3.3778581217937628E-2</v>
      </c>
      <c r="D11" s="19">
        <v>192031576.90000001</v>
      </c>
      <c r="E11" s="29">
        <v>5.5442534670008137E-3</v>
      </c>
      <c r="F11" s="19">
        <v>26528402.449999999</v>
      </c>
      <c r="G11" s="29">
        <v>3.620483958371043E-2</v>
      </c>
      <c r="H11" s="19">
        <v>348357383.43000001</v>
      </c>
      <c r="I11" s="29">
        <v>9.440974526526048E-3</v>
      </c>
      <c r="J11" s="19">
        <v>62119323.810000002</v>
      </c>
      <c r="K11" s="29">
        <v>1.6520592314302543E-2</v>
      </c>
      <c r="L11" s="19">
        <v>11275391.439999999</v>
      </c>
      <c r="M11" s="29">
        <v>2.5398416498758378E-3</v>
      </c>
    </row>
    <row r="12" spans="1:13">
      <c r="A12" s="18" t="s">
        <v>78</v>
      </c>
      <c r="B12" s="19">
        <v>76795</v>
      </c>
      <c r="C12" s="29">
        <v>3.3711855493151394E-2</v>
      </c>
      <c r="D12" s="19">
        <v>271103732.26999998</v>
      </c>
      <c r="E12" s="29">
        <v>7.8271908808910454E-3</v>
      </c>
      <c r="F12" s="19">
        <v>27190716.530000001</v>
      </c>
      <c r="G12" s="29">
        <v>3.7108737776058338E-2</v>
      </c>
      <c r="H12" s="19">
        <v>388047819.03000003</v>
      </c>
      <c r="I12" s="29">
        <v>1.0516641095601709E-2</v>
      </c>
      <c r="J12" s="19">
        <v>67993297.359999999</v>
      </c>
      <c r="K12" s="29">
        <v>1.8082771622328506E-2</v>
      </c>
      <c r="L12" s="19">
        <v>12895772.18</v>
      </c>
      <c r="M12" s="29">
        <v>2.9048409950434614E-3</v>
      </c>
    </row>
    <row r="13" spans="1:13">
      <c r="A13" s="18" t="s">
        <v>79</v>
      </c>
      <c r="B13" s="19">
        <v>86120</v>
      </c>
      <c r="C13" s="29">
        <v>3.7805390911780687E-2</v>
      </c>
      <c r="D13" s="19">
        <v>383046967.11000001</v>
      </c>
      <c r="E13" s="29">
        <v>1.1059168026983816E-2</v>
      </c>
      <c r="F13" s="19">
        <v>23509350.239999998</v>
      </c>
      <c r="G13" s="29">
        <v>3.2084565052897272E-2</v>
      </c>
      <c r="H13" s="19">
        <v>476879857.64999998</v>
      </c>
      <c r="I13" s="29">
        <v>1.2924114149547531E-2</v>
      </c>
      <c r="J13" s="19">
        <v>87161670.489999995</v>
      </c>
      <c r="K13" s="29">
        <v>2.3180587541538223E-2</v>
      </c>
      <c r="L13" s="19">
        <v>13627783.329999998</v>
      </c>
      <c r="M13" s="29">
        <v>3.0697303841912237E-3</v>
      </c>
    </row>
    <row r="14" spans="1:13">
      <c r="A14" s="18" t="s">
        <v>80</v>
      </c>
      <c r="B14" s="19">
        <v>87916</v>
      </c>
      <c r="C14" s="29">
        <v>3.8593808028333849E-2</v>
      </c>
      <c r="D14" s="19">
        <v>479480762.59000003</v>
      </c>
      <c r="E14" s="29">
        <v>1.3843363280478282E-2</v>
      </c>
      <c r="F14" s="19">
        <v>20696758.949999999</v>
      </c>
      <c r="G14" s="29">
        <v>2.8246059637393399E-2</v>
      </c>
      <c r="H14" s="19">
        <v>553462416.88</v>
      </c>
      <c r="I14" s="29">
        <v>1.4999609101736155E-2</v>
      </c>
      <c r="J14" s="19">
        <v>101278921.44</v>
      </c>
      <c r="K14" s="29">
        <v>2.6935060920176411E-2</v>
      </c>
      <c r="L14" s="19">
        <v>15755177.939999999</v>
      </c>
      <c r="M14" s="29">
        <v>3.5489372893307727E-3</v>
      </c>
    </row>
    <row r="15" spans="1:13">
      <c r="A15" s="18" t="s">
        <v>81</v>
      </c>
      <c r="B15" s="19">
        <v>88832</v>
      </c>
      <c r="C15" s="29">
        <v>3.8995918317177219E-2</v>
      </c>
      <c r="D15" s="19">
        <v>576062794.4000001</v>
      </c>
      <c r="E15" s="29">
        <v>1.6631838349822858E-2</v>
      </c>
      <c r="F15" s="19">
        <v>18472440.43</v>
      </c>
      <c r="G15" s="29">
        <v>2.521040397167968E-2</v>
      </c>
      <c r="H15" s="19">
        <v>631956806.28999996</v>
      </c>
      <c r="I15" s="29">
        <v>1.712691733788823E-2</v>
      </c>
      <c r="J15" s="19">
        <v>118855090.13</v>
      </c>
      <c r="K15" s="29">
        <v>3.1609431141317729E-2</v>
      </c>
      <c r="L15" s="19">
        <v>15289453.140000001</v>
      </c>
      <c r="M15" s="29">
        <v>3.4440303110928544E-3</v>
      </c>
    </row>
    <row r="16" spans="1:13">
      <c r="A16" s="18" t="s">
        <v>82</v>
      </c>
      <c r="B16" s="19">
        <v>79898</v>
      </c>
      <c r="C16" s="29">
        <v>3.5074026045859887E-2</v>
      </c>
      <c r="D16" s="19">
        <v>598458870.16999996</v>
      </c>
      <c r="E16" s="29">
        <v>1.7278448260231997E-2</v>
      </c>
      <c r="F16" s="19">
        <v>16992269.579999998</v>
      </c>
      <c r="G16" s="29">
        <v>2.319032951443567E-2</v>
      </c>
      <c r="H16" s="19">
        <v>642884993.93000007</v>
      </c>
      <c r="I16" s="29">
        <v>1.7423086576830369E-2</v>
      </c>
      <c r="J16" s="19">
        <v>120408595.25000001</v>
      </c>
      <c r="K16" s="29">
        <v>3.2022584781305846E-2</v>
      </c>
      <c r="L16" s="19">
        <v>16126717.16</v>
      </c>
      <c r="M16" s="29">
        <v>3.6326284667537348E-3</v>
      </c>
    </row>
    <row r="17" spans="1:13">
      <c r="A17" s="18" t="s">
        <v>83</v>
      </c>
      <c r="B17" s="19">
        <v>77233</v>
      </c>
      <c r="C17" s="29">
        <v>3.3904130936943312E-2</v>
      </c>
      <c r="D17" s="19">
        <v>656505414.04000008</v>
      </c>
      <c r="E17" s="29">
        <v>1.8954343221331299E-2</v>
      </c>
      <c r="F17" s="19">
        <v>14968071.299999999</v>
      </c>
      <c r="G17" s="29">
        <v>2.0427789472638975E-2</v>
      </c>
      <c r="H17" s="19">
        <v>693054985</v>
      </c>
      <c r="I17" s="29">
        <v>1.8782763822721402E-2</v>
      </c>
      <c r="J17" s="19">
        <v>131637929.92</v>
      </c>
      <c r="K17" s="29">
        <v>3.5009018771014998E-2</v>
      </c>
      <c r="L17" s="19">
        <v>16108389.939999999</v>
      </c>
      <c r="M17" s="29">
        <v>3.6285001633657647E-3</v>
      </c>
    </row>
    <row r="18" spans="1:13">
      <c r="A18" s="18" t="s">
        <v>84</v>
      </c>
      <c r="B18" s="19">
        <v>73528</v>
      </c>
      <c r="C18" s="29">
        <v>3.2277691395278807E-2</v>
      </c>
      <c r="D18" s="19">
        <v>697826480.77999985</v>
      </c>
      <c r="E18" s="29">
        <v>2.014734736800201E-2</v>
      </c>
      <c r="F18" s="19">
        <v>15650719.15</v>
      </c>
      <c r="G18" s="29">
        <v>2.135943833268614E-2</v>
      </c>
      <c r="H18" s="19">
        <v>726973547.83000004</v>
      </c>
      <c r="I18" s="29">
        <v>1.9702004530357357E-2</v>
      </c>
      <c r="J18" s="19">
        <v>136698780.55000001</v>
      </c>
      <c r="K18" s="29">
        <v>3.6354948586309478E-2</v>
      </c>
      <c r="L18" s="19">
        <v>17881185.620000001</v>
      </c>
      <c r="M18" s="29">
        <v>4.0278317811409756E-3</v>
      </c>
    </row>
    <row r="19" spans="1:13">
      <c r="A19" s="18" t="s">
        <v>85</v>
      </c>
      <c r="B19" s="19">
        <v>69584</v>
      </c>
      <c r="C19" s="29">
        <v>3.0546334431088569E-2</v>
      </c>
      <c r="D19" s="19">
        <v>730399260.62</v>
      </c>
      <c r="E19" s="29">
        <v>2.1087774721008739E-2</v>
      </c>
      <c r="F19" s="19">
        <v>12416063.91</v>
      </c>
      <c r="G19" s="29">
        <v>1.6944917922211578E-2</v>
      </c>
      <c r="H19" s="19">
        <v>753489690.90999997</v>
      </c>
      <c r="I19" s="29">
        <v>2.0420629262507761E-2</v>
      </c>
      <c r="J19" s="19">
        <v>134787620.66</v>
      </c>
      <c r="K19" s="29">
        <v>3.5846676901210184E-2</v>
      </c>
      <c r="L19" s="19">
        <v>25569321.359999999</v>
      </c>
      <c r="M19" s="29">
        <v>5.7596250821770048E-3</v>
      </c>
    </row>
    <row r="20" spans="1:13">
      <c r="A20" s="18" t="s">
        <v>86</v>
      </c>
      <c r="B20" s="19">
        <v>75188</v>
      </c>
      <c r="C20" s="29">
        <v>3.3006406547549542E-2</v>
      </c>
      <c r="D20" s="19">
        <v>865430290.25999999</v>
      </c>
      <c r="E20" s="29">
        <v>2.4986332793174731E-2</v>
      </c>
      <c r="F20" s="19">
        <v>14386422.27</v>
      </c>
      <c r="G20" s="29">
        <v>1.9633979522535074E-2</v>
      </c>
      <c r="H20" s="19">
        <v>886057328.58000004</v>
      </c>
      <c r="I20" s="29">
        <v>2.4013398498402828E-2</v>
      </c>
      <c r="J20" s="19">
        <v>149653688.91999999</v>
      </c>
      <c r="K20" s="29">
        <v>3.9800297738926328E-2</v>
      </c>
      <c r="L20" s="19">
        <v>38814955.280000001</v>
      </c>
      <c r="M20" s="29">
        <v>8.7432742874434567E-3</v>
      </c>
    </row>
    <row r="21" spans="1:13">
      <c r="A21" s="18" t="s">
        <v>87</v>
      </c>
      <c r="B21" s="19">
        <v>64031</v>
      </c>
      <c r="C21" s="29">
        <v>2.8108650551233506E-2</v>
      </c>
      <c r="D21" s="19">
        <v>800193476.06000006</v>
      </c>
      <c r="E21" s="29">
        <v>2.3102843425731861E-2</v>
      </c>
      <c r="F21" s="19">
        <v>12862261.119999999</v>
      </c>
      <c r="G21" s="29">
        <v>1.7553868967838868E-2</v>
      </c>
      <c r="H21" s="19">
        <v>816101793.07000005</v>
      </c>
      <c r="I21" s="29">
        <v>2.2117505199869911E-2</v>
      </c>
      <c r="J21" s="19">
        <v>129994779.38</v>
      </c>
      <c r="K21" s="29">
        <v>3.4572023991976591E-2</v>
      </c>
      <c r="L21" s="19">
        <v>43826355.859999999</v>
      </c>
      <c r="M21" s="29">
        <v>9.8721188144850775E-3</v>
      </c>
    </row>
    <row r="22" spans="1:13">
      <c r="A22" s="18" t="s">
        <v>88</v>
      </c>
      <c r="B22" s="19">
        <v>62399</v>
      </c>
      <c r="C22" s="29">
        <v>2.739222697984444E-2</v>
      </c>
      <c r="D22" s="19">
        <v>842242960.92000008</v>
      </c>
      <c r="E22" s="29">
        <v>2.4316878148479864E-2</v>
      </c>
      <c r="F22" s="19">
        <v>11684708.59</v>
      </c>
      <c r="G22" s="29">
        <v>1.5946795170975449E-2</v>
      </c>
      <c r="H22" s="19">
        <v>855631957.88999999</v>
      </c>
      <c r="I22" s="29">
        <v>2.318882820563014E-2</v>
      </c>
      <c r="J22" s="19">
        <v>128680449.47</v>
      </c>
      <c r="K22" s="29">
        <v>3.4222478837943403E-2</v>
      </c>
      <c r="L22" s="19">
        <v>53673406.579999998</v>
      </c>
      <c r="M22" s="29">
        <v>1.2090219150972893E-2</v>
      </c>
    </row>
    <row r="23" spans="1:13">
      <c r="A23" s="18" t="s">
        <v>89</v>
      </c>
      <c r="B23" s="19">
        <v>58970</v>
      </c>
      <c r="C23" s="29">
        <v>2.5886947306870731E-2</v>
      </c>
      <c r="D23" s="19">
        <v>854897144.67000008</v>
      </c>
      <c r="E23" s="29">
        <v>2.46822243236276E-2</v>
      </c>
      <c r="F23" s="19">
        <v>12160185.539999999</v>
      </c>
      <c r="G23" s="29">
        <v>1.6595705965093091E-2</v>
      </c>
      <c r="H23" s="19">
        <v>866661197.56000006</v>
      </c>
      <c r="I23" s="29">
        <v>2.348773609656148E-2</v>
      </c>
      <c r="J23" s="19">
        <v>124260601.86000001</v>
      </c>
      <c r="K23" s="29">
        <v>3.3047023343941398E-2</v>
      </c>
      <c r="L23" s="19">
        <v>60510821.870000005</v>
      </c>
      <c r="M23" s="29">
        <v>1.363038316420913E-2</v>
      </c>
    </row>
    <row r="24" spans="1:13">
      <c r="A24" s="18" t="s">
        <v>90</v>
      </c>
      <c r="B24" s="19">
        <v>56371</v>
      </c>
      <c r="C24" s="29">
        <v>2.4746025210032389E-2</v>
      </c>
      <c r="D24" s="19">
        <v>873529550.31999993</v>
      </c>
      <c r="E24" s="29">
        <v>2.522017116180501E-2</v>
      </c>
      <c r="F24" s="19">
        <v>12064060.960000001</v>
      </c>
      <c r="G24" s="29">
        <v>1.6464519211367126E-2</v>
      </c>
      <c r="H24" s="19">
        <v>883876950.87999988</v>
      </c>
      <c r="I24" s="29">
        <v>2.3954307199343158E-2</v>
      </c>
      <c r="J24" s="19">
        <v>120797673.75</v>
      </c>
      <c r="K24" s="29">
        <v>3.2126059946238752E-2</v>
      </c>
      <c r="L24" s="19">
        <v>67766146.310000002</v>
      </c>
      <c r="M24" s="29">
        <v>1.5264683427231668E-2</v>
      </c>
    </row>
    <row r="25" spans="1:13">
      <c r="A25" s="18" t="s">
        <v>91</v>
      </c>
      <c r="B25" s="19">
        <v>60676</v>
      </c>
      <c r="C25" s="29">
        <v>2.6635855770589936E-2</v>
      </c>
      <c r="D25" s="19">
        <v>1000951522.4899999</v>
      </c>
      <c r="E25" s="29">
        <v>2.8899043784631467E-2</v>
      </c>
      <c r="F25" s="19">
        <v>11747810.690000001</v>
      </c>
      <c r="G25" s="29">
        <v>1.6032914243249072E-2</v>
      </c>
      <c r="H25" s="19">
        <v>1010475827.53</v>
      </c>
      <c r="I25" s="29">
        <v>2.738531462559923E-2</v>
      </c>
      <c r="J25" s="19">
        <v>132582027.06</v>
      </c>
      <c r="K25" s="29">
        <v>3.5260100769311443E-2</v>
      </c>
      <c r="L25" s="19">
        <v>83766718.039999992</v>
      </c>
      <c r="M25" s="29">
        <v>1.8868896967660191E-2</v>
      </c>
    </row>
    <row r="26" spans="1:13">
      <c r="A26" s="18" t="s">
        <v>92</v>
      </c>
      <c r="B26" s="19">
        <v>51704</v>
      </c>
      <c r="C26" s="29">
        <v>2.2697282068076044E-2</v>
      </c>
      <c r="D26" s="19">
        <v>904136614.57000005</v>
      </c>
      <c r="E26" s="29">
        <v>2.6103845215948444E-2</v>
      </c>
      <c r="F26" s="19">
        <v>9543069.5100000016</v>
      </c>
      <c r="G26" s="29">
        <v>1.3023976901622592E-2</v>
      </c>
      <c r="H26" s="19">
        <v>911587191.61000001</v>
      </c>
      <c r="I26" s="29">
        <v>2.4705293655493309E-2</v>
      </c>
      <c r="J26" s="19">
        <v>115137537.94</v>
      </c>
      <c r="K26" s="29">
        <v>3.0620750641092362E-2</v>
      </c>
      <c r="L26" s="19">
        <v>79376923.340000004</v>
      </c>
      <c r="M26" s="29">
        <v>1.788007245785992E-2</v>
      </c>
    </row>
    <row r="27" spans="1:13">
      <c r="A27" s="18" t="s">
        <v>93</v>
      </c>
      <c r="B27" s="19">
        <v>47865</v>
      </c>
      <c r="C27" s="29">
        <v>2.1012018532192089E-2</v>
      </c>
      <c r="D27" s="19">
        <v>885425323.31000006</v>
      </c>
      <c r="E27" s="29">
        <v>2.5563620826215189E-2</v>
      </c>
      <c r="F27" s="19">
        <v>10715980.100000001</v>
      </c>
      <c r="G27" s="29">
        <v>1.4624715575465545E-2</v>
      </c>
      <c r="H27" s="19">
        <v>891476033.71000004</v>
      </c>
      <c r="I27" s="29">
        <v>2.4160253020604639E-2</v>
      </c>
      <c r="J27" s="19">
        <v>107734073.31999999</v>
      </c>
      <c r="K27" s="29">
        <v>2.8651804213496293E-2</v>
      </c>
      <c r="L27" s="19">
        <v>82102640.140000001</v>
      </c>
      <c r="M27" s="29">
        <v>1.8494054605729924E-2</v>
      </c>
    </row>
    <row r="28" spans="1:13">
      <c r="A28" s="18" t="s">
        <v>94</v>
      </c>
      <c r="B28" s="19">
        <v>45174</v>
      </c>
      <c r="C28" s="29">
        <v>1.9830709812456816E-2</v>
      </c>
      <c r="D28" s="19">
        <v>880588347.28999996</v>
      </c>
      <c r="E28" s="29">
        <v>2.5423969725590991E-2</v>
      </c>
      <c r="F28" s="19">
        <v>9291376.4199999999</v>
      </c>
      <c r="G28" s="29">
        <v>1.2680476837306489E-2</v>
      </c>
      <c r="H28" s="19">
        <v>885688587.00999999</v>
      </c>
      <c r="I28" s="29">
        <v>2.4003405083780856E-2</v>
      </c>
      <c r="J28" s="19">
        <v>103169681.87999998</v>
      </c>
      <c r="K28" s="29">
        <v>2.7437907385292351E-2</v>
      </c>
      <c r="L28" s="19">
        <v>85154046.319999993</v>
      </c>
      <c r="M28" s="29">
        <v>1.9181400011687069E-2</v>
      </c>
    </row>
    <row r="29" spans="1:13">
      <c r="A29" s="18" t="s">
        <v>95</v>
      </c>
      <c r="B29" s="19">
        <v>75728</v>
      </c>
      <c r="C29" s="29">
        <v>3.3243458464553274E-2</v>
      </c>
      <c r="D29" s="19">
        <v>1586782739.5300002</v>
      </c>
      <c r="E29" s="29">
        <v>4.5812911850416888E-2</v>
      </c>
      <c r="F29" s="19">
        <v>16097319.390000001</v>
      </c>
      <c r="G29" s="29">
        <v>2.1968939416579965E-2</v>
      </c>
      <c r="H29" s="19">
        <v>1594645381.6800001</v>
      </c>
      <c r="I29" s="29">
        <v>4.3217130290302823E-2</v>
      </c>
      <c r="J29" s="19">
        <v>178872631.28</v>
      </c>
      <c r="K29" s="29">
        <v>4.7571055773271795E-2</v>
      </c>
      <c r="L29" s="19">
        <v>159725053.15000001</v>
      </c>
      <c r="M29" s="29">
        <v>3.5978914317763309E-2</v>
      </c>
    </row>
    <row r="30" spans="1:13">
      <c r="A30" s="18" t="s">
        <v>96</v>
      </c>
      <c r="B30" s="19">
        <v>59721</v>
      </c>
      <c r="C30" s="29">
        <v>2.6216625065518515E-2</v>
      </c>
      <c r="D30" s="19">
        <v>1371580600.1500001</v>
      </c>
      <c r="E30" s="29">
        <v>3.9599687824324138E-2</v>
      </c>
      <c r="F30" s="19">
        <v>12625283.670000002</v>
      </c>
      <c r="G30" s="29">
        <v>1.7230452185453368E-2</v>
      </c>
      <c r="H30" s="19">
        <v>1376924929.47</v>
      </c>
      <c r="I30" s="29">
        <v>3.7316600142270583E-2</v>
      </c>
      <c r="J30" s="19">
        <v>146607151.47</v>
      </c>
      <c r="K30" s="29">
        <v>3.8990073156706995E-2</v>
      </c>
      <c r="L30" s="19">
        <v>144604960.16999999</v>
      </c>
      <c r="M30" s="29">
        <v>3.2573033279845273E-2</v>
      </c>
    </row>
    <row r="31" spans="1:13">
      <c r="A31" s="18" t="s">
        <v>97</v>
      </c>
      <c r="B31" s="19">
        <v>49434</v>
      </c>
      <c r="C31" s="29">
        <v>2.1700786046597382E-2</v>
      </c>
      <c r="D31" s="19">
        <v>1234475816.22</v>
      </c>
      <c r="E31" s="29">
        <v>3.5641257206206874E-2</v>
      </c>
      <c r="F31" s="19">
        <v>9416243.6600000001</v>
      </c>
      <c r="G31" s="29">
        <v>1.2850890355496337E-2</v>
      </c>
      <c r="H31" s="19">
        <v>1237902057.1800001</v>
      </c>
      <c r="I31" s="29">
        <v>3.3548884978690262E-2</v>
      </c>
      <c r="J31" s="19">
        <v>126475673.78</v>
      </c>
      <c r="K31" s="29">
        <v>3.3636120228658098E-2</v>
      </c>
      <c r="L31" s="19">
        <v>134985212.49000001</v>
      </c>
      <c r="M31" s="29">
        <v>3.0406134157187376E-2</v>
      </c>
    </row>
    <row r="32" spans="1:13">
      <c r="A32" s="18" t="s">
        <v>98</v>
      </c>
      <c r="B32" s="19">
        <v>41801</v>
      </c>
      <c r="C32" s="29">
        <v>1.8350013301246453E-2</v>
      </c>
      <c r="D32" s="19">
        <v>1127317321.45</v>
      </c>
      <c r="E32" s="29">
        <v>3.254742302675552E-2</v>
      </c>
      <c r="F32" s="19">
        <v>9296600.8399999999</v>
      </c>
      <c r="G32" s="29">
        <v>1.2687606904349705E-2</v>
      </c>
      <c r="H32" s="19">
        <v>1130029864.9000001</v>
      </c>
      <c r="I32" s="29">
        <v>3.062539700950059E-2</v>
      </c>
      <c r="J32" s="19">
        <v>111402999.22</v>
      </c>
      <c r="K32" s="29">
        <v>2.9627552584658184E-2</v>
      </c>
      <c r="L32" s="19">
        <v>128604235.88</v>
      </c>
      <c r="M32" s="29">
        <v>2.8968785374468613E-2</v>
      </c>
    </row>
    <row r="33" spans="1:13">
      <c r="A33" s="18" t="s">
        <v>99</v>
      </c>
      <c r="B33" s="19">
        <v>36743</v>
      </c>
      <c r="C33" s="29">
        <v>1.6129627011978145E-2</v>
      </c>
      <c r="D33" s="19">
        <v>1064816969.8799999</v>
      </c>
      <c r="E33" s="29">
        <v>3.0742939636707683E-2</v>
      </c>
      <c r="F33" s="19">
        <v>6705832.5099999998</v>
      </c>
      <c r="G33" s="29">
        <v>9.1518360654160042E-3</v>
      </c>
      <c r="H33" s="19">
        <v>1067127001.7099999</v>
      </c>
      <c r="I33" s="29">
        <v>2.8920641039711655E-2</v>
      </c>
      <c r="J33" s="19">
        <v>101269328.55000001</v>
      </c>
      <c r="K33" s="29">
        <v>2.6932509697544134E-2</v>
      </c>
      <c r="L33" s="19">
        <v>126802762.15000001</v>
      </c>
      <c r="M33" s="29">
        <v>2.8562993874017506E-2</v>
      </c>
    </row>
    <row r="34" spans="1:13">
      <c r="A34" s="18" t="s">
        <v>100</v>
      </c>
      <c r="B34" s="19">
        <v>46231</v>
      </c>
      <c r="C34" s="29">
        <v>2.029471699074005E-2</v>
      </c>
      <c r="D34" s="19">
        <v>1453957342.7299998</v>
      </c>
      <c r="E34" s="29">
        <v>4.197803386523194E-2</v>
      </c>
      <c r="F34" s="19">
        <v>8005083.7800000003</v>
      </c>
      <c r="G34" s="29">
        <v>1.0924999145927174E-2</v>
      </c>
      <c r="H34" s="19">
        <v>1456257494.72</v>
      </c>
      <c r="I34" s="29">
        <v>3.9466624121307949E-2</v>
      </c>
      <c r="J34" s="19">
        <v>131162013</v>
      </c>
      <c r="K34" s="29">
        <v>3.4882448986790576E-2</v>
      </c>
      <c r="L34" s="19">
        <v>181967432.41</v>
      </c>
      <c r="M34" s="29">
        <v>4.0989128068433994E-2</v>
      </c>
    </row>
    <row r="35" spans="1:13">
      <c r="A35" s="18" t="s">
        <v>101</v>
      </c>
      <c r="B35" s="19">
        <v>38534</v>
      </c>
      <c r="C35" s="29">
        <v>1.6915849203373863E-2</v>
      </c>
      <c r="D35" s="19">
        <v>1327993477.73</v>
      </c>
      <c r="E35" s="29">
        <v>3.8341259088306844E-2</v>
      </c>
      <c r="F35" s="19">
        <v>9074927.7600000016</v>
      </c>
      <c r="G35" s="29">
        <v>1.2385076877652718E-2</v>
      </c>
      <c r="H35" s="19">
        <v>1329560092.1700001</v>
      </c>
      <c r="I35" s="29">
        <v>3.6032946504734847E-2</v>
      </c>
      <c r="J35" s="19">
        <v>112336906.15000001</v>
      </c>
      <c r="K35" s="29">
        <v>2.9875924503470801E-2</v>
      </c>
      <c r="L35" s="19">
        <v>175742620.49000001</v>
      </c>
      <c r="M35" s="29">
        <v>3.9586956209373497E-2</v>
      </c>
    </row>
    <row r="36" spans="1:13">
      <c r="A36" s="18" t="s">
        <v>102</v>
      </c>
      <c r="B36" s="19">
        <v>32557</v>
      </c>
      <c r="C36" s="29">
        <v>1.4292035670167718E-2</v>
      </c>
      <c r="D36" s="19">
        <v>1219525048.6200001</v>
      </c>
      <c r="E36" s="29">
        <v>3.5209605045459433E-2</v>
      </c>
      <c r="F36" s="19">
        <v>6135788.3700000001</v>
      </c>
      <c r="G36" s="29">
        <v>8.3738639774535734E-3</v>
      </c>
      <c r="H36" s="19">
        <v>1220734722.5599999</v>
      </c>
      <c r="I36" s="29">
        <v>3.3083626090705941E-2</v>
      </c>
      <c r="J36" s="19">
        <v>95696478.090000004</v>
      </c>
      <c r="K36" s="29">
        <v>2.545041387242164E-2</v>
      </c>
      <c r="L36" s="19">
        <v>169972202.52999997</v>
      </c>
      <c r="M36" s="29">
        <v>3.8287138996819181E-2</v>
      </c>
    </row>
    <row r="37" spans="1:13">
      <c r="A37" s="18" t="s">
        <v>103</v>
      </c>
      <c r="B37" s="19">
        <v>26214</v>
      </c>
      <c r="C37" s="29">
        <v>1.1507553615436822E-2</v>
      </c>
      <c r="D37" s="19">
        <v>1060059174.7</v>
      </c>
      <c r="E37" s="29">
        <v>3.0605574611393488E-2</v>
      </c>
      <c r="F37" s="19">
        <v>3931757.7199999997</v>
      </c>
      <c r="G37" s="29">
        <v>5.3658963370640158E-3</v>
      </c>
      <c r="H37" s="19">
        <v>1060942508.26</v>
      </c>
      <c r="I37" s="29">
        <v>2.8753032578119658E-2</v>
      </c>
      <c r="J37" s="19">
        <v>75648348.670000002</v>
      </c>
      <c r="K37" s="29">
        <v>2.0118627360623247E-2</v>
      </c>
      <c r="L37" s="19">
        <v>156532727.04000002</v>
      </c>
      <c r="M37" s="29">
        <v>3.5259825951092463E-2</v>
      </c>
    </row>
    <row r="38" spans="1:13">
      <c r="A38" s="18" t="s">
        <v>104</v>
      </c>
      <c r="B38" s="19">
        <v>20254</v>
      </c>
      <c r="C38" s="29">
        <v>8.8912028277659781E-3</v>
      </c>
      <c r="D38" s="19">
        <v>879774019.40999997</v>
      </c>
      <c r="E38" s="29">
        <v>2.5400458799706566E-2</v>
      </c>
      <c r="F38" s="19">
        <v>3416654.54</v>
      </c>
      <c r="G38" s="29">
        <v>4.6629053433127465E-3</v>
      </c>
      <c r="H38" s="19">
        <v>880231520.73000002</v>
      </c>
      <c r="I38" s="29">
        <v>2.385551092051735E-2</v>
      </c>
      <c r="J38" s="19">
        <v>55338437.550000012</v>
      </c>
      <c r="K38" s="29">
        <v>1.4717220182085582E-2</v>
      </c>
      <c r="L38" s="19">
        <v>138617936.98000002</v>
      </c>
      <c r="M38" s="29">
        <v>3.1224424591832011E-2</v>
      </c>
    </row>
    <row r="39" spans="1:13">
      <c r="A39" s="18" t="s">
        <v>105</v>
      </c>
      <c r="B39" s="19">
        <v>24862</v>
      </c>
      <c r="C39" s="29">
        <v>1.0914045852864509E-2</v>
      </c>
      <c r="D39" s="19">
        <v>1177177130.4100001</v>
      </c>
      <c r="E39" s="29">
        <v>3.398695408280903E-2</v>
      </c>
      <c r="F39" s="19">
        <v>4359597.8100000005</v>
      </c>
      <c r="G39" s="29">
        <v>5.9497943631560569E-3</v>
      </c>
      <c r="H39" s="19">
        <v>1178229381.96</v>
      </c>
      <c r="I39" s="29">
        <v>3.1931671641241693E-2</v>
      </c>
      <c r="J39" s="19">
        <v>62848612.43</v>
      </c>
      <c r="K39" s="29">
        <v>1.6714546131432483E-2</v>
      </c>
      <c r="L39" s="19">
        <v>200561366.99000001</v>
      </c>
      <c r="M39" s="29">
        <v>4.5177510328389535E-2</v>
      </c>
    </row>
    <row r="40" spans="1:13">
      <c r="A40" s="18" t="s">
        <v>106</v>
      </c>
      <c r="B40" s="19">
        <v>16931</v>
      </c>
      <c r="C40" s="29">
        <v>7.4324555681300379E-3</v>
      </c>
      <c r="D40" s="19">
        <v>886788893.82000005</v>
      </c>
      <c r="E40" s="29">
        <v>2.5602989250146344E-2</v>
      </c>
      <c r="F40" s="19">
        <v>3830997.75</v>
      </c>
      <c r="G40" s="29">
        <v>5.228383399480039E-3</v>
      </c>
      <c r="H40" s="19">
        <v>887433969.29999995</v>
      </c>
      <c r="I40" s="29">
        <v>2.4050707396069151E-2</v>
      </c>
      <c r="J40" s="19">
        <v>38714556.579999998</v>
      </c>
      <c r="K40" s="29">
        <v>1.0296110238473296E-2</v>
      </c>
      <c r="L40" s="19">
        <v>163893003.63</v>
      </c>
      <c r="M40" s="29">
        <v>3.6917767241855137E-2</v>
      </c>
    </row>
    <row r="41" spans="1:13">
      <c r="A41" s="18" t="s">
        <v>107</v>
      </c>
      <c r="B41" s="19">
        <v>12605</v>
      </c>
      <c r="C41" s="29">
        <v>5.5334063219112358E-3</v>
      </c>
      <c r="D41" s="19">
        <v>723072619.66000009</v>
      </c>
      <c r="E41" s="29">
        <v>2.0876243080224979E-2</v>
      </c>
      <c r="F41" s="19">
        <v>2640720.27</v>
      </c>
      <c r="G41" s="29">
        <v>3.6039431300471129E-3</v>
      </c>
      <c r="H41" s="19">
        <v>723470450.94000006</v>
      </c>
      <c r="I41" s="29">
        <v>1.9607065682853104E-2</v>
      </c>
      <c r="J41" s="19">
        <v>26034701.200000003</v>
      </c>
      <c r="K41" s="29">
        <v>6.9239112432296652E-3</v>
      </c>
      <c r="L41" s="19">
        <v>142243434.69</v>
      </c>
      <c r="M41" s="29">
        <v>3.2041087155999931E-2</v>
      </c>
    </row>
    <row r="42" spans="1:13">
      <c r="A42" s="18" t="s">
        <v>108</v>
      </c>
      <c r="B42" s="19">
        <v>9550</v>
      </c>
      <c r="C42" s="29">
        <v>4.1923070507141847E-3</v>
      </c>
      <c r="D42" s="19">
        <v>596006094.42000008</v>
      </c>
      <c r="E42" s="29">
        <v>1.7207632768971443E-2</v>
      </c>
      <c r="F42" s="19">
        <v>2301548.86</v>
      </c>
      <c r="G42" s="29">
        <v>3.1410563612876588E-3</v>
      </c>
      <c r="H42" s="19">
        <v>596414347.03999996</v>
      </c>
      <c r="I42" s="29">
        <v>1.6163666755726343E-2</v>
      </c>
      <c r="J42" s="19">
        <v>17829785.239999998</v>
      </c>
      <c r="K42" s="29">
        <v>4.7418193717393732E-3</v>
      </c>
      <c r="L42" s="19">
        <v>124053554.5</v>
      </c>
      <c r="M42" s="29">
        <v>2.7943720287749243E-2</v>
      </c>
    </row>
    <row r="43" spans="1:13">
      <c r="A43" s="18" t="s">
        <v>109</v>
      </c>
      <c r="B43" s="19">
        <v>7126</v>
      </c>
      <c r="C43" s="29">
        <v>3.1282073343863121E-3</v>
      </c>
      <c r="D43" s="19">
        <v>480248735.92000002</v>
      </c>
      <c r="E43" s="29">
        <v>1.3865535877642518E-2</v>
      </c>
      <c r="F43" s="19">
        <v>2354974.11</v>
      </c>
      <c r="G43" s="29">
        <v>3.2139688787155458E-3</v>
      </c>
      <c r="H43" s="19">
        <v>480517056.05000001</v>
      </c>
      <c r="I43" s="29">
        <v>1.3022687336382888E-2</v>
      </c>
      <c r="J43" s="19">
        <v>12137651.57</v>
      </c>
      <c r="K43" s="29">
        <v>3.2280002572845812E-3</v>
      </c>
      <c r="L43" s="19">
        <v>104223760.58</v>
      </c>
      <c r="M43" s="29">
        <v>2.3476954164863253E-2</v>
      </c>
    </row>
    <row r="44" spans="1:13">
      <c r="A44" s="18" t="s">
        <v>110</v>
      </c>
      <c r="B44" s="19">
        <v>5659</v>
      </c>
      <c r="C44" s="29">
        <v>2.4842162931928346E-3</v>
      </c>
      <c r="D44" s="19">
        <v>409919913.68000001</v>
      </c>
      <c r="E44" s="29">
        <v>1.1835032234289871E-2</v>
      </c>
      <c r="F44" s="19">
        <v>1327530.93</v>
      </c>
      <c r="G44" s="29">
        <v>1.811757962193608E-3</v>
      </c>
      <c r="H44" s="19">
        <v>410023163.65999997</v>
      </c>
      <c r="I44" s="29">
        <v>1.1112203810020678E-2</v>
      </c>
      <c r="J44" s="19">
        <v>9070240.9000000004</v>
      </c>
      <c r="K44" s="29">
        <v>2.4122244562696021E-3</v>
      </c>
      <c r="L44" s="19">
        <v>91450992.969999999</v>
      </c>
      <c r="M44" s="29">
        <v>2.0599820600792237E-2</v>
      </c>
    </row>
    <row r="45" spans="1:13">
      <c r="A45" s="18" t="s">
        <v>111</v>
      </c>
      <c r="B45" s="19">
        <v>4607</v>
      </c>
      <c r="C45" s="29">
        <v>2.0224040400670419E-3</v>
      </c>
      <c r="D45" s="19">
        <v>356558647.95999998</v>
      </c>
      <c r="E45" s="29">
        <v>1.029440861786389E-2</v>
      </c>
      <c r="F45" s="19">
        <v>1457507.32</v>
      </c>
      <c r="G45" s="29">
        <v>1.9891442318149734E-3</v>
      </c>
      <c r="H45" s="19">
        <v>356826835.26999998</v>
      </c>
      <c r="I45" s="29">
        <v>9.6705085708106188E-3</v>
      </c>
      <c r="J45" s="19">
        <v>6909078.9500000002</v>
      </c>
      <c r="K45" s="29">
        <v>1.8374648917524894E-3</v>
      </c>
      <c r="L45" s="19">
        <v>81859178.710000008</v>
      </c>
      <c r="M45" s="29">
        <v>1.8439213628958274E-2</v>
      </c>
    </row>
    <row r="46" spans="1:13">
      <c r="A46" s="18" t="s">
        <v>112</v>
      </c>
      <c r="B46" s="19">
        <v>3661</v>
      </c>
      <c r="C46" s="29">
        <v>1.607124200279019E-3</v>
      </c>
      <c r="D46" s="19">
        <v>301723148.88999999</v>
      </c>
      <c r="E46" s="29">
        <v>8.7112215673722619E-3</v>
      </c>
      <c r="F46" s="19">
        <v>1153310.3900000001</v>
      </c>
      <c r="G46" s="29">
        <v>1.5739891513963564E-3</v>
      </c>
      <c r="H46" s="19">
        <v>301787514.22000003</v>
      </c>
      <c r="I46" s="29">
        <v>8.1788656411445285E-3</v>
      </c>
      <c r="J46" s="19">
        <v>5271405.9000000004</v>
      </c>
      <c r="K46" s="29">
        <v>1.4019268474891192E-3</v>
      </c>
      <c r="L46" s="19">
        <v>70606851.340000004</v>
      </c>
      <c r="M46" s="29">
        <v>1.5904567283024952E-2</v>
      </c>
    </row>
    <row r="47" spans="1:13">
      <c r="A47" s="18" t="s">
        <v>113</v>
      </c>
      <c r="B47" s="19">
        <v>2954</v>
      </c>
      <c r="C47" s="29">
        <v>1.2967617830167226E-3</v>
      </c>
      <c r="D47" s="19">
        <v>258267499.83999997</v>
      </c>
      <c r="E47" s="29">
        <v>7.4565886742012782E-3</v>
      </c>
      <c r="F47" s="19">
        <v>901976.49</v>
      </c>
      <c r="G47" s="29">
        <v>1.2309792943724057E-3</v>
      </c>
      <c r="H47" s="19">
        <v>258518465.82999998</v>
      </c>
      <c r="I47" s="29">
        <v>7.0062136375761913E-3</v>
      </c>
      <c r="J47" s="19">
        <v>3841442.0000000005</v>
      </c>
      <c r="K47" s="29">
        <v>1.0216289117239668E-3</v>
      </c>
      <c r="L47" s="19">
        <v>62140425.409999996</v>
      </c>
      <c r="M47" s="29">
        <v>1.3997459993931777E-2</v>
      </c>
    </row>
    <row r="48" spans="1:13">
      <c r="A48" s="18" t="s">
        <v>114</v>
      </c>
      <c r="B48" s="19">
        <v>2503</v>
      </c>
      <c r="C48" s="29">
        <v>1.0987795338154561E-3</v>
      </c>
      <c r="D48" s="19">
        <v>231361469.44999996</v>
      </c>
      <c r="E48" s="29">
        <v>6.6797692850095267E-3</v>
      </c>
      <c r="F48" s="19">
        <v>817359.83</v>
      </c>
      <c r="G48" s="29">
        <v>1.1154980622407901E-3</v>
      </c>
      <c r="H48" s="19">
        <v>231432708.64999998</v>
      </c>
      <c r="I48" s="29">
        <v>6.2721515630186856E-3</v>
      </c>
      <c r="J48" s="19">
        <v>3303196.08</v>
      </c>
      <c r="K48" s="29">
        <v>8.7848277194378383E-4</v>
      </c>
      <c r="L48" s="19">
        <v>56213590.399999999</v>
      </c>
      <c r="M48" s="29">
        <v>1.2662409012292397E-2</v>
      </c>
    </row>
    <row r="49" spans="1:13">
      <c r="A49" s="18" t="s">
        <v>115</v>
      </c>
      <c r="B49" s="19">
        <v>2240</v>
      </c>
      <c r="C49" s="29">
        <v>9.8332647053400767E-4</v>
      </c>
      <c r="D49" s="19">
        <v>218334137.83000001</v>
      </c>
      <c r="E49" s="29">
        <v>6.3036497443281214E-3</v>
      </c>
      <c r="F49" s="19">
        <v>872304.47</v>
      </c>
      <c r="G49" s="29">
        <v>1.1904841787600199E-3</v>
      </c>
      <c r="H49" s="19">
        <v>218378538.72999999</v>
      </c>
      <c r="I49" s="29">
        <v>5.918365217323425E-3</v>
      </c>
      <c r="J49" s="19">
        <v>2813092.71</v>
      </c>
      <c r="K49" s="29">
        <v>7.4814011090000164E-4</v>
      </c>
      <c r="L49" s="19">
        <v>54342678.780000001</v>
      </c>
      <c r="M49" s="29">
        <v>1.2240976259292323E-2</v>
      </c>
    </row>
    <row r="50" spans="1:13">
      <c r="A50" s="18" t="s">
        <v>116</v>
      </c>
      <c r="B50" s="19">
        <v>3354</v>
      </c>
      <c r="C50" s="29">
        <v>1.4723557956120813E-3</v>
      </c>
      <c r="D50" s="19">
        <v>351165592.62</v>
      </c>
      <c r="E50" s="29">
        <v>1.013870263320652E-2</v>
      </c>
      <c r="F50" s="19">
        <v>1486761.2200000002</v>
      </c>
      <c r="G50" s="29">
        <v>2.0290687149682328E-3</v>
      </c>
      <c r="H50" s="19">
        <v>351277277.43000001</v>
      </c>
      <c r="I50" s="29">
        <v>9.5201077563222113E-3</v>
      </c>
      <c r="J50" s="19">
        <v>4246266.3499999996</v>
      </c>
      <c r="K50" s="29">
        <v>1.129291674855588E-3</v>
      </c>
      <c r="L50" s="19">
        <v>88851233.429999992</v>
      </c>
      <c r="M50" s="29">
        <v>2.0014210992958161E-2</v>
      </c>
    </row>
    <row r="51" spans="1:13">
      <c r="A51" s="18" t="s">
        <v>117</v>
      </c>
      <c r="B51" s="19">
        <v>2541</v>
      </c>
      <c r="C51" s="29">
        <v>1.1154609650120149E-3</v>
      </c>
      <c r="D51" s="19">
        <v>291518519.43000001</v>
      </c>
      <c r="E51" s="29">
        <v>8.4165978748712827E-3</v>
      </c>
      <c r="F51" s="19">
        <v>1507117.5999999999</v>
      </c>
      <c r="G51" s="29">
        <v>2.056850239837441E-3</v>
      </c>
      <c r="H51" s="19">
        <v>291579041.08000004</v>
      </c>
      <c r="I51" s="29">
        <v>7.9022016763377334E-3</v>
      </c>
      <c r="J51" s="19">
        <v>3020493.13</v>
      </c>
      <c r="K51" s="29">
        <v>8.0329811286272647E-4</v>
      </c>
      <c r="L51" s="19">
        <v>75506268.209999993</v>
      </c>
      <c r="M51" s="29">
        <v>1.7008186886188839E-2</v>
      </c>
    </row>
    <row r="52" spans="1:13">
      <c r="A52" s="18" t="s">
        <v>118</v>
      </c>
      <c r="B52" s="19">
        <v>1972</v>
      </c>
      <c r="C52" s="29">
        <v>8.6567848209511756E-4</v>
      </c>
      <c r="D52" s="19">
        <v>246134154.95000002</v>
      </c>
      <c r="E52" s="29">
        <v>7.1062799356143439E-3</v>
      </c>
      <c r="F52" s="19">
        <v>860674.17999999993</v>
      </c>
      <c r="G52" s="29">
        <v>1.1746116517748137E-3</v>
      </c>
      <c r="H52" s="19">
        <v>246148194.25</v>
      </c>
      <c r="I52" s="29">
        <v>6.670961897759238E-3</v>
      </c>
      <c r="J52" s="19">
        <v>2290319.06</v>
      </c>
      <c r="K52" s="29">
        <v>6.0910881090185881E-4</v>
      </c>
      <c r="L52" s="19">
        <v>65805786.289999999</v>
      </c>
      <c r="M52" s="29">
        <v>1.4823101948305431E-2</v>
      </c>
    </row>
    <row r="53" spans="1:13">
      <c r="A53" s="18" t="s">
        <v>119</v>
      </c>
      <c r="B53" s="19">
        <v>1391</v>
      </c>
      <c r="C53" s="29">
        <v>6.1062817880035928E-4</v>
      </c>
      <c r="D53" s="19">
        <v>187630703.53</v>
      </c>
      <c r="E53" s="29">
        <v>5.4171933353634001E-3</v>
      </c>
      <c r="F53" s="19">
        <v>413925.72000000003</v>
      </c>
      <c r="G53" s="29">
        <v>5.6490828350547141E-4</v>
      </c>
      <c r="H53" s="19">
        <v>187699694.62</v>
      </c>
      <c r="I53" s="29">
        <v>5.0869254387433506E-3</v>
      </c>
      <c r="J53" s="19">
        <v>1562471.04</v>
      </c>
      <c r="K53" s="29">
        <v>4.1553812037131222E-4</v>
      </c>
      <c r="L53" s="19">
        <v>51536516.579999998</v>
      </c>
      <c r="M53" s="29">
        <v>1.1608873358936855E-2</v>
      </c>
    </row>
    <row r="54" spans="1:13">
      <c r="A54" s="18" t="s">
        <v>120</v>
      </c>
      <c r="B54" s="19">
        <v>1153</v>
      </c>
      <c r="C54" s="29">
        <v>5.0614974130612099E-4</v>
      </c>
      <c r="D54" s="19">
        <v>166839941.03000003</v>
      </c>
      <c r="E54" s="29">
        <v>4.8169313423462746E-3</v>
      </c>
      <c r="F54" s="19">
        <v>387500.29000000004</v>
      </c>
      <c r="G54" s="29">
        <v>5.2884397635830018E-4</v>
      </c>
      <c r="H54" s="19">
        <v>166951469.01999998</v>
      </c>
      <c r="I54" s="29">
        <v>4.5246193741165404E-3</v>
      </c>
      <c r="J54" s="19">
        <v>1275236.8800000001</v>
      </c>
      <c r="K54" s="29">
        <v>3.3914838904366295E-4</v>
      </c>
      <c r="L54" s="19">
        <v>45893956.259999998</v>
      </c>
      <c r="M54" s="29">
        <v>1.0337856757080171E-2</v>
      </c>
    </row>
    <row r="55" spans="1:13">
      <c r="A55" s="18" t="s">
        <v>121</v>
      </c>
      <c r="B55" s="19">
        <v>981</v>
      </c>
      <c r="C55" s="29">
        <v>4.3064431589011679E-4</v>
      </c>
      <c r="D55" s="19">
        <v>151853769.33999997</v>
      </c>
      <c r="E55" s="29">
        <v>4.3842570098711542E-3</v>
      </c>
      <c r="F55" s="19">
        <v>277468.78000000003</v>
      </c>
      <c r="G55" s="29">
        <v>3.786776338425099E-4</v>
      </c>
      <c r="H55" s="19">
        <v>151873418.31</v>
      </c>
      <c r="I55" s="29">
        <v>4.115983015497828E-3</v>
      </c>
      <c r="J55" s="19">
        <v>1177735.1300000001</v>
      </c>
      <c r="K55" s="29">
        <v>3.132178643230809E-4</v>
      </c>
      <c r="L55" s="19">
        <v>41534134.169999994</v>
      </c>
      <c r="M55" s="29">
        <v>9.3557837364533387E-3</v>
      </c>
    </row>
    <row r="56" spans="1:13">
      <c r="A56" s="18" t="s">
        <v>122</v>
      </c>
      <c r="B56" s="19">
        <v>717</v>
      </c>
      <c r="C56" s="29">
        <v>3.1475226757718015E-4</v>
      </c>
      <c r="D56" s="19">
        <v>118141221.14000002</v>
      </c>
      <c r="E56" s="29">
        <v>3.4109227527837627E-3</v>
      </c>
      <c r="F56" s="19">
        <v>252080.62</v>
      </c>
      <c r="G56" s="29">
        <v>3.4402894883940767E-4</v>
      </c>
      <c r="H56" s="19">
        <v>118215374.73</v>
      </c>
      <c r="I56" s="29">
        <v>3.2038027455615196E-3</v>
      </c>
      <c r="J56" s="19">
        <v>767118.54999999993</v>
      </c>
      <c r="K56" s="29">
        <v>2.0401466152548112E-4</v>
      </c>
      <c r="L56" s="19">
        <v>32686812.330000002</v>
      </c>
      <c r="M56" s="29">
        <v>7.3628776259504368E-3</v>
      </c>
    </row>
    <row r="57" spans="1:13">
      <c r="A57" s="18" t="s">
        <v>123</v>
      </c>
      <c r="B57" s="19">
        <v>638</v>
      </c>
      <c r="C57" s="29">
        <v>2.8007245008959686E-4</v>
      </c>
      <c r="D57" s="19">
        <v>111540190.13</v>
      </c>
      <c r="E57" s="29">
        <v>3.2203406117954051E-3</v>
      </c>
      <c r="F57" s="19">
        <v>200189.86</v>
      </c>
      <c r="G57" s="29">
        <v>2.7321063834303557E-4</v>
      </c>
      <c r="H57" s="19">
        <v>111576530.59</v>
      </c>
      <c r="I57" s="29">
        <v>3.0238807419163431E-3</v>
      </c>
      <c r="J57" s="19">
        <v>684104.73</v>
      </c>
      <c r="K57" s="29">
        <v>1.819371920271393E-4</v>
      </c>
      <c r="L57" s="19">
        <v>31147314.100000001</v>
      </c>
      <c r="M57" s="29">
        <v>7.0160974946112328E-3</v>
      </c>
    </row>
    <row r="58" spans="1:13">
      <c r="A58" s="18" t="s">
        <v>124</v>
      </c>
      <c r="B58" s="19">
        <v>995</v>
      </c>
      <c r="C58" s="29">
        <v>4.3679010633095435E-4</v>
      </c>
      <c r="D58" s="19">
        <v>188792581.39000002</v>
      </c>
      <c r="E58" s="29">
        <v>5.4507385754615483E-3</v>
      </c>
      <c r="F58" s="19">
        <v>591176.64</v>
      </c>
      <c r="G58" s="29">
        <v>8.0681282852133949E-4</v>
      </c>
      <c r="H58" s="19">
        <v>188802865.23000002</v>
      </c>
      <c r="I58" s="29">
        <v>5.1168229122083133E-3</v>
      </c>
      <c r="J58" s="19">
        <v>1000418.7300000001</v>
      </c>
      <c r="K58" s="29">
        <v>2.6606068721021244E-4</v>
      </c>
      <c r="L58" s="19">
        <v>53640621.789999999</v>
      </c>
      <c r="M58" s="29">
        <v>1.2082834203357769E-2</v>
      </c>
    </row>
    <row r="59" spans="1:13">
      <c r="A59" s="18" t="s">
        <v>125</v>
      </c>
      <c r="B59" s="19">
        <v>753</v>
      </c>
      <c r="C59" s="29">
        <v>3.3055572871076242E-4</v>
      </c>
      <c r="D59" s="19">
        <v>157658070.08000001</v>
      </c>
      <c r="E59" s="29">
        <v>4.5518362956363211E-3</v>
      </c>
      <c r="F59" s="19">
        <v>608799.97</v>
      </c>
      <c r="G59" s="29">
        <v>8.3086440255725701E-4</v>
      </c>
      <c r="H59" s="19">
        <v>157720215.22000003</v>
      </c>
      <c r="I59" s="29">
        <v>4.274439426398542E-3</v>
      </c>
      <c r="J59" s="19">
        <v>728402.53</v>
      </c>
      <c r="K59" s="29">
        <v>1.9371816209144482E-4</v>
      </c>
      <c r="L59" s="19">
        <v>44056773.169999994</v>
      </c>
      <c r="M59" s="29">
        <v>9.9240215341294021E-3</v>
      </c>
    </row>
    <row r="60" spans="1:13">
      <c r="A60" s="18" t="s">
        <v>126</v>
      </c>
      <c r="B60" s="19">
        <v>792</v>
      </c>
      <c r="C60" s="29">
        <v>3.4767614493880987E-4</v>
      </c>
      <c r="D60" s="19">
        <v>185258190.05000001</v>
      </c>
      <c r="E60" s="29">
        <v>5.3486951419967647E-3</v>
      </c>
      <c r="F60" s="19">
        <v>520782.38</v>
      </c>
      <c r="G60" s="29">
        <v>7.1074172526822956E-4</v>
      </c>
      <c r="H60" s="19">
        <v>185262581.94</v>
      </c>
      <c r="I60" s="29">
        <v>5.0208762610178632E-3</v>
      </c>
      <c r="J60" s="19">
        <v>848392.8899999999</v>
      </c>
      <c r="K60" s="29">
        <v>2.2562951748979963E-4</v>
      </c>
      <c r="L60" s="19">
        <v>52326799</v>
      </c>
      <c r="M60" s="29">
        <v>1.1786888660326752E-2</v>
      </c>
    </row>
    <row r="61" spans="1:13">
      <c r="A61" s="18" t="s">
        <v>127</v>
      </c>
      <c r="B61" s="19">
        <v>578</v>
      </c>
      <c r="C61" s="29">
        <v>2.5373334820029305E-4</v>
      </c>
      <c r="D61" s="19">
        <v>152650226.88000003</v>
      </c>
      <c r="E61" s="29">
        <v>4.4072519909505612E-3</v>
      </c>
      <c r="F61" s="19">
        <v>531289.89</v>
      </c>
      <c r="G61" s="29">
        <v>7.2508192968465622E-4</v>
      </c>
      <c r="H61" s="19">
        <v>152802302.72000003</v>
      </c>
      <c r="I61" s="29">
        <v>4.1411570880739582E-3</v>
      </c>
      <c r="J61" s="19">
        <v>579353.46</v>
      </c>
      <c r="K61" s="29">
        <v>1.5407866234692978E-4</v>
      </c>
      <c r="L61" s="19">
        <v>41127861.030000001</v>
      </c>
      <c r="M61" s="29">
        <v>9.2642685595578193E-3</v>
      </c>
    </row>
    <row r="62" spans="1:13">
      <c r="A62" s="18" t="s">
        <v>128</v>
      </c>
      <c r="B62" s="19">
        <v>422</v>
      </c>
      <c r="C62" s="29">
        <v>1.8525168328810325E-4</v>
      </c>
      <c r="D62" s="19">
        <v>124010696.86</v>
      </c>
      <c r="E62" s="29">
        <v>3.5803837426658233E-3</v>
      </c>
      <c r="F62" s="19">
        <v>307766.77999999997</v>
      </c>
      <c r="G62" s="29">
        <v>4.2002706043443259E-4</v>
      </c>
      <c r="H62" s="19">
        <v>124011937.83</v>
      </c>
      <c r="I62" s="29">
        <v>3.360897749633674E-3</v>
      </c>
      <c r="J62" s="19">
        <v>424286.41000000003</v>
      </c>
      <c r="K62" s="29">
        <v>1.1283868487603581E-4</v>
      </c>
      <c r="L62" s="19">
        <v>33520821.82</v>
      </c>
      <c r="M62" s="29">
        <v>7.5507426814889166E-3</v>
      </c>
    </row>
    <row r="63" spans="1:13">
      <c r="A63" s="18" t="s">
        <v>129</v>
      </c>
      <c r="B63" s="19">
        <v>291</v>
      </c>
      <c r="C63" s="29">
        <v>1.2774464416312332E-4</v>
      </c>
      <c r="D63" s="19">
        <v>94436628.010000005</v>
      </c>
      <c r="E63" s="29">
        <v>2.7265338894184158E-3</v>
      </c>
      <c r="F63" s="19">
        <v>166849.34</v>
      </c>
      <c r="G63" s="29">
        <v>2.2770890937490133E-4</v>
      </c>
      <c r="H63" s="19">
        <v>94448909.340000004</v>
      </c>
      <c r="I63" s="29">
        <v>2.5596981420555622E-3</v>
      </c>
      <c r="J63" s="19">
        <v>249417.16999999998</v>
      </c>
      <c r="K63" s="29">
        <v>6.6332328316390447E-5</v>
      </c>
      <c r="L63" s="19">
        <v>25502574.760000002</v>
      </c>
      <c r="M63" s="29">
        <v>5.7445900569568428E-3</v>
      </c>
    </row>
    <row r="64" spans="1:13">
      <c r="A64" s="18" t="s">
        <v>130</v>
      </c>
      <c r="B64" s="19">
        <v>239</v>
      </c>
      <c r="C64" s="29">
        <v>1.0491742252572671E-4</v>
      </c>
      <c r="D64" s="19">
        <v>84645283.390000015</v>
      </c>
      <c r="E64" s="29">
        <v>2.4438423798636938E-3</v>
      </c>
      <c r="F64" s="19">
        <v>251548.72000000003</v>
      </c>
      <c r="G64" s="29">
        <v>3.4330303425744707E-4</v>
      </c>
      <c r="H64" s="19">
        <v>84651604.679999992</v>
      </c>
      <c r="I64" s="29">
        <v>2.2941774207407475E-3</v>
      </c>
      <c r="J64" s="19">
        <v>220134.09000000003</v>
      </c>
      <c r="K64" s="29">
        <v>5.8544512919899805E-5</v>
      </c>
      <c r="L64" s="19">
        <v>22167065.800000001</v>
      </c>
      <c r="M64" s="29">
        <v>4.9932489948551406E-3</v>
      </c>
    </row>
    <row r="65" spans="1:13">
      <c r="A65" s="18" t="s">
        <v>131</v>
      </c>
      <c r="B65" s="19">
        <v>202</v>
      </c>
      <c r="C65" s="29">
        <v>8.867497636065606E-5</v>
      </c>
      <c r="D65" s="19">
        <v>77667060.36999999</v>
      </c>
      <c r="E65" s="29">
        <v>2.2423701126631423E-3</v>
      </c>
      <c r="F65" s="19">
        <v>127502.85999999999</v>
      </c>
      <c r="G65" s="29">
        <v>1.7401050068751084E-4</v>
      </c>
      <c r="H65" s="19">
        <v>77708512.569999993</v>
      </c>
      <c r="I65" s="29">
        <v>2.1060098696458942E-3</v>
      </c>
      <c r="J65" s="19">
        <v>197016.97999999998</v>
      </c>
      <c r="K65" s="29">
        <v>5.2396533090579653E-5</v>
      </c>
      <c r="L65" s="19">
        <v>20236329.510000002</v>
      </c>
      <c r="M65" s="29">
        <v>4.5583404180342593E-3</v>
      </c>
    </row>
    <row r="66" spans="1:13">
      <c r="A66" s="18" t="s">
        <v>132</v>
      </c>
      <c r="B66" s="19">
        <v>246</v>
      </c>
      <c r="C66" s="29">
        <v>1.0799031774614549E-4</v>
      </c>
      <c r="D66" s="19">
        <v>103978710.31</v>
      </c>
      <c r="E66" s="29">
        <v>3.0020288039955718E-3</v>
      </c>
      <c r="F66" s="19">
        <v>60946.05</v>
      </c>
      <c r="G66" s="29">
        <v>8.3176586591281724E-5</v>
      </c>
      <c r="H66" s="19">
        <v>103978710.31</v>
      </c>
      <c r="I66" s="29">
        <v>2.8179691375337223E-3</v>
      </c>
      <c r="J66" s="19">
        <v>219011.09</v>
      </c>
      <c r="K66" s="29">
        <v>5.824585182652236E-5</v>
      </c>
      <c r="L66" s="19">
        <v>27601172.859999999</v>
      </c>
      <c r="M66" s="29">
        <v>6.2173103956779871E-3</v>
      </c>
    </row>
    <row r="67" spans="1:13">
      <c r="A67" s="18" t="s">
        <v>133</v>
      </c>
      <c r="B67" s="19">
        <v>194</v>
      </c>
      <c r="C67" s="29">
        <v>8.5163096108748887E-5</v>
      </c>
      <c r="D67" s="19">
        <v>92249965.00999999</v>
      </c>
      <c r="E67" s="29">
        <v>2.6634014915356149E-3</v>
      </c>
      <c r="F67" s="19">
        <v>81329.03</v>
      </c>
      <c r="G67" s="29">
        <v>1.1099441401337656E-4</v>
      </c>
      <c r="H67" s="19">
        <v>92250563.519999996</v>
      </c>
      <c r="I67" s="29">
        <v>2.5001198816990236E-3</v>
      </c>
      <c r="J67" s="19">
        <v>158527.70000000001</v>
      </c>
      <c r="K67" s="29">
        <v>4.2160335006777008E-5</v>
      </c>
      <c r="L67" s="19">
        <v>25557797.289999999</v>
      </c>
      <c r="M67" s="29">
        <v>5.7570292243641881E-3</v>
      </c>
    </row>
    <row r="68" spans="1:13">
      <c r="A68" s="18" t="s">
        <v>134</v>
      </c>
      <c r="B68" s="19">
        <v>125</v>
      </c>
      <c r="C68" s="29">
        <v>5.4873128936049542E-5</v>
      </c>
      <c r="D68" s="19">
        <v>65487156.199999996</v>
      </c>
      <c r="E68" s="29">
        <v>1.8907171344791148E-3</v>
      </c>
      <c r="F68" s="19">
        <v>12681.01</v>
      </c>
      <c r="G68" s="29">
        <v>1.7306505119362278E-5</v>
      </c>
      <c r="H68" s="19">
        <v>65487156.200000003</v>
      </c>
      <c r="I68" s="29">
        <v>1.7747939412430106E-3</v>
      </c>
      <c r="J68" s="19">
        <v>144295.49</v>
      </c>
      <c r="K68" s="29">
        <v>3.8375288346245106E-5</v>
      </c>
      <c r="L68" s="19">
        <v>14422417.989999998</v>
      </c>
      <c r="M68" s="29">
        <v>3.2487260506958112E-3</v>
      </c>
    </row>
    <row r="69" spans="1:13">
      <c r="A69" s="18" t="s">
        <v>135</v>
      </c>
      <c r="B69" s="19">
        <v>118</v>
      </c>
      <c r="C69" s="29">
        <v>5.1800233715630764E-5</v>
      </c>
      <c r="D69" s="19">
        <v>67832915.900000006</v>
      </c>
      <c r="E69" s="29">
        <v>1.9584429041646307E-3</v>
      </c>
      <c r="F69" s="19">
        <v>16373.560000000001</v>
      </c>
      <c r="G69" s="29">
        <v>2.2345940896047354E-5</v>
      </c>
      <c r="H69" s="19">
        <v>67832915.900000006</v>
      </c>
      <c r="I69" s="29">
        <v>1.8383673248612785E-3</v>
      </c>
      <c r="J69" s="19">
        <v>130260.16</v>
      </c>
      <c r="K69" s="29">
        <v>3.4642601789065091E-5</v>
      </c>
      <c r="L69" s="19">
        <v>16489741.189999999</v>
      </c>
      <c r="M69" s="29">
        <v>3.7144015525225221E-3</v>
      </c>
    </row>
    <row r="70" spans="1:13">
      <c r="A70" s="18" t="s">
        <v>136</v>
      </c>
      <c r="B70" s="19">
        <v>82</v>
      </c>
      <c r="C70" s="29">
        <v>3.5996772582048499E-5</v>
      </c>
      <c r="D70" s="19">
        <v>51208993.420000002</v>
      </c>
      <c r="E70" s="29">
        <v>1.4784841321086753E-3</v>
      </c>
      <c r="F70" s="19">
        <v>53554.97</v>
      </c>
      <c r="G70" s="29">
        <v>7.3089553787300323E-5</v>
      </c>
      <c r="H70" s="19">
        <v>51208993.420000002</v>
      </c>
      <c r="I70" s="29">
        <v>1.3878356693547977E-3</v>
      </c>
      <c r="J70" s="19">
        <v>74812.929999999993</v>
      </c>
      <c r="K70" s="29">
        <v>1.9896448328201048E-5</v>
      </c>
      <c r="L70" s="19">
        <v>12881828.359999999</v>
      </c>
      <c r="M70" s="29">
        <v>2.9017000757252426E-3</v>
      </c>
    </row>
    <row r="71" spans="1:13">
      <c r="A71" s="18" t="s">
        <v>137</v>
      </c>
      <c r="B71" s="19">
        <v>61</v>
      </c>
      <c r="C71" s="29">
        <v>2.6778086920792175E-5</v>
      </c>
      <c r="D71" s="19">
        <v>41075743.799999997</v>
      </c>
      <c r="E71" s="29">
        <v>1.1859212877858066E-3</v>
      </c>
      <c r="F71" s="19">
        <v>63351.5</v>
      </c>
      <c r="G71" s="29">
        <v>8.64594428258695E-5</v>
      </c>
      <c r="H71" s="19">
        <v>41075743.799999997</v>
      </c>
      <c r="I71" s="29">
        <v>1.1132103676276318E-3</v>
      </c>
      <c r="J71" s="19">
        <v>58324.89</v>
      </c>
      <c r="K71" s="29">
        <v>1.5511465199037255E-5</v>
      </c>
      <c r="L71" s="19">
        <v>10189093.470000001</v>
      </c>
      <c r="M71" s="29">
        <v>2.295147277794546E-3</v>
      </c>
    </row>
    <row r="72" spans="1:13">
      <c r="A72" s="18" t="s">
        <v>138</v>
      </c>
      <c r="B72" s="19">
        <v>98</v>
      </c>
      <c r="C72" s="29">
        <v>4.3020533085862838E-5</v>
      </c>
      <c r="D72" s="19">
        <v>72991667.719999999</v>
      </c>
      <c r="E72" s="29">
        <v>2.1073841779131967E-3</v>
      </c>
      <c r="F72" s="19">
        <v>222260.43</v>
      </c>
      <c r="G72" s="29">
        <v>3.0333161708938496E-4</v>
      </c>
      <c r="H72" s="19">
        <v>72991667.719999999</v>
      </c>
      <c r="I72" s="29">
        <v>1.9781767471325779E-3</v>
      </c>
      <c r="J72" s="19">
        <v>72046.509999999995</v>
      </c>
      <c r="K72" s="29">
        <v>1.9160720793079753E-5</v>
      </c>
      <c r="L72" s="19">
        <v>17333860.810000002</v>
      </c>
      <c r="M72" s="29">
        <v>3.9045439683988948E-3</v>
      </c>
    </row>
    <row r="73" spans="1:13">
      <c r="A73" s="18" t="s">
        <v>139</v>
      </c>
      <c r="B73" s="19">
        <v>83</v>
      </c>
      <c r="C73" s="29">
        <v>3.6435757613536894E-5</v>
      </c>
      <c r="D73" s="19">
        <v>70256347.719999999</v>
      </c>
      <c r="E73" s="29">
        <v>2.0284111900422805E-3</v>
      </c>
      <c r="F73" s="19">
        <v>172619.44</v>
      </c>
      <c r="G73" s="29">
        <v>2.3558369736018266E-4</v>
      </c>
      <c r="H73" s="19">
        <v>70256347.719999999</v>
      </c>
      <c r="I73" s="29">
        <v>1.904045732059414E-3</v>
      </c>
      <c r="J73" s="19">
        <v>99564.05</v>
      </c>
      <c r="K73" s="29">
        <v>2.6478992016105047E-5</v>
      </c>
      <c r="L73" s="19">
        <v>14547030.960000001</v>
      </c>
      <c r="M73" s="29">
        <v>3.2767957822882727E-3</v>
      </c>
    </row>
    <row r="74" spans="1:13">
      <c r="A74" s="18" t="s">
        <v>140</v>
      </c>
      <c r="B74" s="19">
        <v>342</v>
      </c>
      <c r="C74" s="29">
        <v>1.5013288076903153E-4</v>
      </c>
      <c r="D74" s="19">
        <v>760760648.0200001</v>
      </c>
      <c r="E74" s="29">
        <v>2.1964355698329271E-2</v>
      </c>
      <c r="F74" s="19">
        <v>116567.67999999999</v>
      </c>
      <c r="G74" s="29">
        <v>1.59086630376617E-4</v>
      </c>
      <c r="H74" s="19">
        <v>760760648.01999998</v>
      </c>
      <c r="I74" s="29">
        <v>2.0617682415746776E-2</v>
      </c>
      <c r="J74" s="19">
        <v>349444.74</v>
      </c>
      <c r="K74" s="29">
        <v>9.2934593164198357E-5</v>
      </c>
      <c r="L74" s="19">
        <v>137178239.96000001</v>
      </c>
      <c r="M74" s="29">
        <v>3.0900125211712381E-2</v>
      </c>
    </row>
    <row r="75" spans="1:13">
      <c r="A75" s="18" t="s">
        <v>141</v>
      </c>
      <c r="B75" s="19">
        <v>2277982</v>
      </c>
      <c r="C75" s="29">
        <v>1</v>
      </c>
      <c r="D75" s="19">
        <v>34636146785.670006</v>
      </c>
      <c r="E75" s="29">
        <v>1</v>
      </c>
      <c r="F75" s="19">
        <v>732730838.05999982</v>
      </c>
      <c r="G75" s="29">
        <v>1</v>
      </c>
      <c r="H75" s="19">
        <v>36898456028.159996</v>
      </c>
      <c r="I75" s="29">
        <v>1</v>
      </c>
      <c r="J75" s="19">
        <v>3760114808.7299991</v>
      </c>
      <c r="K75" s="29">
        <v>1</v>
      </c>
      <c r="L75" s="19">
        <v>4439407252.2399998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62</v>
      </c>
      <c r="B80" s="16" t="s">
        <v>63</v>
      </c>
    </row>
    <row r="81" spans="1:13" s="13" customFormat="1" hidden="1">
      <c r="A81" s="15" t="s">
        <v>3</v>
      </c>
      <c r="B81" s="16" t="s">
        <v>5</v>
      </c>
      <c r="C81"/>
      <c r="D81"/>
      <c r="E81"/>
      <c r="F81"/>
      <c r="G81"/>
      <c r="H81"/>
      <c r="I81"/>
      <c r="J81"/>
      <c r="K81"/>
      <c r="L81"/>
      <c r="M81"/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45">
      <c r="A84" s="16"/>
      <c r="B84" s="17" t="s">
        <v>66</v>
      </c>
      <c r="C84" s="17"/>
      <c r="D84" s="17" t="s">
        <v>67</v>
      </c>
      <c r="E84" s="17"/>
      <c r="F84" s="28" t="s">
        <v>68</v>
      </c>
      <c r="G84" s="28"/>
      <c r="H84" s="28" t="s">
        <v>69</v>
      </c>
      <c r="I84" s="28"/>
      <c r="J84" s="17" t="s">
        <v>70</v>
      </c>
      <c r="K84" s="17"/>
      <c r="L84" s="17" t="s">
        <v>71</v>
      </c>
      <c r="M84" s="17"/>
    </row>
    <row r="85" spans="1:13" s="8" customFormat="1" ht="45.75" customHeight="1">
      <c r="A85" s="42" t="s">
        <v>210</v>
      </c>
      <c r="B85" s="28" t="s">
        <v>21</v>
      </c>
      <c r="C85" s="28" t="s">
        <v>73</v>
      </c>
      <c r="D85" s="28" t="s">
        <v>21</v>
      </c>
      <c r="E85" s="28" t="s">
        <v>73</v>
      </c>
      <c r="F85" s="28" t="s">
        <v>21</v>
      </c>
      <c r="G85" s="28" t="s">
        <v>73</v>
      </c>
      <c r="H85" s="28" t="s">
        <v>21</v>
      </c>
      <c r="I85" s="28" t="s">
        <v>73</v>
      </c>
      <c r="J85" s="28" t="s">
        <v>21</v>
      </c>
      <c r="K85" s="28" t="s">
        <v>73</v>
      </c>
      <c r="L85" s="28" t="s">
        <v>21</v>
      </c>
      <c r="M85" s="28" t="s">
        <v>73</v>
      </c>
    </row>
    <row r="86" spans="1:13">
      <c r="A86" s="18" t="s">
        <v>212</v>
      </c>
      <c r="B86" s="19">
        <v>210359</v>
      </c>
      <c r="C86" s="29">
        <v>9.2344452238867558E-2</v>
      </c>
      <c r="D86" s="19">
        <v>0</v>
      </c>
      <c r="E86" s="29">
        <v>0</v>
      </c>
      <c r="F86" s="19">
        <v>93081226.780000001</v>
      </c>
      <c r="G86" s="29">
        <v>0.12703331420640715</v>
      </c>
      <c r="H86" s="19">
        <v>568635218.16000009</v>
      </c>
      <c r="I86" s="29">
        <v>1.541081333392464E-2</v>
      </c>
      <c r="J86" s="19">
        <v>122005630.62</v>
      </c>
      <c r="K86" s="29">
        <v>3.2447315261952901E-2</v>
      </c>
      <c r="L86" s="19">
        <v>6748954.4400000004</v>
      </c>
      <c r="M86" s="29">
        <v>1.520237738178823E-3</v>
      </c>
    </row>
    <row r="87" spans="1:13">
      <c r="A87" s="18" t="s">
        <v>213</v>
      </c>
      <c r="B87" s="19">
        <v>422135</v>
      </c>
      <c r="C87" s="29">
        <v>0.18531094626735417</v>
      </c>
      <c r="D87" s="19">
        <v>45093487.390000001</v>
      </c>
      <c r="E87" s="29">
        <v>1.3019198604579335E-3</v>
      </c>
      <c r="F87" s="19">
        <v>301480367.47000003</v>
      </c>
      <c r="G87" s="29">
        <v>0.41144763098576348</v>
      </c>
      <c r="H87" s="19">
        <v>1334680336.3400002</v>
      </c>
      <c r="I87" s="29">
        <v>3.6171712315588619E-2</v>
      </c>
      <c r="J87" s="19">
        <v>281267333.64999998</v>
      </c>
      <c r="K87" s="29">
        <v>7.4802857880022999E-2</v>
      </c>
      <c r="L87" s="19">
        <v>20252571.690000001</v>
      </c>
      <c r="M87" s="29">
        <v>4.5619990551173523E-3</v>
      </c>
    </row>
    <row r="88" spans="1:13">
      <c r="A88" s="18" t="s">
        <v>214</v>
      </c>
      <c r="B88" s="19">
        <v>500468</v>
      </c>
      <c r="C88" s="29">
        <v>0.21969796073893472</v>
      </c>
      <c r="D88" s="19">
        <v>162309917.30000001</v>
      </c>
      <c r="E88" s="29">
        <v>4.6861424368126424E-3</v>
      </c>
      <c r="F88" s="19">
        <v>335835731.33000004</v>
      </c>
      <c r="G88" s="29">
        <v>0.45833437585235093</v>
      </c>
      <c r="H88" s="19">
        <v>1661830978.1700001</v>
      </c>
      <c r="I88" s="29">
        <v>4.5037954349681497E-2</v>
      </c>
      <c r="J88" s="19">
        <v>343001879.52999997</v>
      </c>
      <c r="K88" s="29">
        <v>9.1221118763086625E-2</v>
      </c>
      <c r="L88" s="19">
        <v>29000013.960000001</v>
      </c>
      <c r="M88" s="29">
        <v>6.5324067633955891E-3</v>
      </c>
    </row>
    <row r="89" spans="1:13">
      <c r="A89" s="18" t="s">
        <v>215</v>
      </c>
      <c r="B89" s="19">
        <v>577415</v>
      </c>
      <c r="C89" s="29">
        <v>0.25347654195687236</v>
      </c>
      <c r="D89" s="19">
        <v>354341494.20000005</v>
      </c>
      <c r="E89" s="29">
        <v>1.0230395903813456E-2</v>
      </c>
      <c r="F89" s="19">
        <v>362364133.78000003</v>
      </c>
      <c r="G89" s="29">
        <v>0.49453921543606133</v>
      </c>
      <c r="H89" s="19">
        <v>2010188361.6000001</v>
      </c>
      <c r="I89" s="29">
        <v>5.4478928876207547E-2</v>
      </c>
      <c r="J89" s="19">
        <v>405121203.33999997</v>
      </c>
      <c r="K89" s="29">
        <v>0.10774171107738917</v>
      </c>
      <c r="L89" s="19">
        <v>40275405.399999999</v>
      </c>
      <c r="M89" s="29">
        <v>9.0722484132714255E-3</v>
      </c>
    </row>
    <row r="90" spans="1:13">
      <c r="A90" s="18" t="s">
        <v>216</v>
      </c>
      <c r="B90" s="19">
        <v>654210</v>
      </c>
      <c r="C90" s="29">
        <v>0.28718839745002372</v>
      </c>
      <c r="D90" s="19">
        <v>625445226.47000003</v>
      </c>
      <c r="E90" s="29">
        <v>1.8057586784704503E-2</v>
      </c>
      <c r="F90" s="19">
        <v>389554850.31000006</v>
      </c>
      <c r="G90" s="29">
        <v>0.53164795321211977</v>
      </c>
      <c r="H90" s="19">
        <v>2398236180.6300001</v>
      </c>
      <c r="I90" s="29">
        <v>6.4995569971809261E-2</v>
      </c>
      <c r="J90" s="19">
        <v>473114500.69999999</v>
      </c>
      <c r="K90" s="29">
        <v>0.12582448269971766</v>
      </c>
      <c r="L90" s="19">
        <v>53171177.579999998</v>
      </c>
      <c r="M90" s="29">
        <v>1.1977089408314887E-2</v>
      </c>
    </row>
    <row r="91" spans="1:13">
      <c r="A91" s="18" t="s">
        <v>217</v>
      </c>
      <c r="B91" s="19">
        <v>740330</v>
      </c>
      <c r="C91" s="29">
        <v>0.32499378836180443</v>
      </c>
      <c r="D91" s="19">
        <v>1008492193.58</v>
      </c>
      <c r="E91" s="29">
        <v>2.9116754811688319E-2</v>
      </c>
      <c r="F91" s="19">
        <v>413064200.55000007</v>
      </c>
      <c r="G91" s="29">
        <v>0.56373251826501702</v>
      </c>
      <c r="H91" s="19">
        <v>2875116038.2800002</v>
      </c>
      <c r="I91" s="29">
        <v>7.7919684121356789E-2</v>
      </c>
      <c r="J91" s="19">
        <v>560276171.18999994</v>
      </c>
      <c r="K91" s="29">
        <v>0.14900507024125589</v>
      </c>
      <c r="L91" s="19">
        <v>66798960.909999996</v>
      </c>
      <c r="M91" s="29">
        <v>1.5046819792506111E-2</v>
      </c>
    </row>
    <row r="92" spans="1:13">
      <c r="A92" s="18" t="s">
        <v>218</v>
      </c>
      <c r="B92" s="19">
        <v>828246</v>
      </c>
      <c r="C92" s="29">
        <v>0.36358759639013827</v>
      </c>
      <c r="D92" s="19">
        <v>1487972956.1700001</v>
      </c>
      <c r="E92" s="29">
        <v>4.2960118092166599E-2</v>
      </c>
      <c r="F92" s="19">
        <v>433760959.50000006</v>
      </c>
      <c r="G92" s="29">
        <v>0.59197857790241037</v>
      </c>
      <c r="H92" s="19">
        <v>3428578455.1600003</v>
      </c>
      <c r="I92" s="29">
        <v>9.2919293223092947E-2</v>
      </c>
      <c r="J92" s="19">
        <v>661555092.62999988</v>
      </c>
      <c r="K92" s="29">
        <v>0.17594013116143228</v>
      </c>
      <c r="L92" s="19">
        <v>82554138.849999994</v>
      </c>
      <c r="M92" s="29">
        <v>1.8595757081836882E-2</v>
      </c>
    </row>
    <row r="93" spans="1:13">
      <c r="A93" s="18" t="s">
        <v>219</v>
      </c>
      <c r="B93" s="19">
        <v>917078</v>
      </c>
      <c r="C93" s="29">
        <v>0.40258351470731552</v>
      </c>
      <c r="D93" s="19">
        <v>2064035750.5700002</v>
      </c>
      <c r="E93" s="29">
        <v>5.959195644198946E-2</v>
      </c>
      <c r="F93" s="19">
        <v>452233399.93000007</v>
      </c>
      <c r="G93" s="29">
        <v>0.6171889818740901</v>
      </c>
      <c r="H93" s="19">
        <v>4060535261.4500003</v>
      </c>
      <c r="I93" s="29">
        <v>0.11004621056098118</v>
      </c>
      <c r="J93" s="19">
        <v>780410182.75999987</v>
      </c>
      <c r="K93" s="29">
        <v>0.20754956230275001</v>
      </c>
      <c r="L93" s="19">
        <v>97843591.989999995</v>
      </c>
      <c r="M93" s="29">
        <v>2.2039787392929739E-2</v>
      </c>
    </row>
    <row r="94" spans="1:13">
      <c r="A94" s="18" t="s">
        <v>220</v>
      </c>
      <c r="B94" s="19">
        <v>996976</v>
      </c>
      <c r="C94" s="29">
        <v>0.43765754075317542</v>
      </c>
      <c r="D94" s="19">
        <v>2662494620.7400002</v>
      </c>
      <c r="E94" s="29">
        <v>7.6870404702221465E-2</v>
      </c>
      <c r="F94" s="19">
        <v>469225669.51000005</v>
      </c>
      <c r="G94" s="29">
        <v>0.64037931138852577</v>
      </c>
      <c r="H94" s="19">
        <v>4703420255.3800001</v>
      </c>
      <c r="I94" s="29">
        <v>0.12746929713781155</v>
      </c>
      <c r="J94" s="19">
        <v>900818778.00999987</v>
      </c>
      <c r="K94" s="29">
        <v>0.23957214708405586</v>
      </c>
      <c r="L94" s="19">
        <v>113970309.14999999</v>
      </c>
      <c r="M94" s="29">
        <v>2.5672415859683471E-2</v>
      </c>
    </row>
    <row r="95" spans="1:13">
      <c r="A95" s="18" t="s">
        <v>221</v>
      </c>
      <c r="B95" s="19">
        <v>1074209</v>
      </c>
      <c r="C95" s="29">
        <v>0.4715616716901187</v>
      </c>
      <c r="D95" s="19">
        <v>3319000034.7800002</v>
      </c>
      <c r="E95" s="29">
        <v>9.582474792355275E-2</v>
      </c>
      <c r="F95" s="19">
        <v>484193740.81000006</v>
      </c>
      <c r="G95" s="29">
        <v>0.66080710086116468</v>
      </c>
      <c r="H95" s="19">
        <v>5396475240.3800001</v>
      </c>
      <c r="I95" s="29">
        <v>0.14625206096053295</v>
      </c>
      <c r="J95" s="19">
        <v>1032456707.9299998</v>
      </c>
      <c r="K95" s="29">
        <v>0.27458116585507086</v>
      </c>
      <c r="L95" s="19">
        <v>130078699.08999999</v>
      </c>
      <c r="M95" s="29">
        <v>2.9300916023049236E-2</v>
      </c>
    </row>
    <row r="96" spans="1:13">
      <c r="A96" s="18" t="s">
        <v>222</v>
      </c>
      <c r="B96" s="19">
        <v>1147737</v>
      </c>
      <c r="C96" s="29">
        <v>0.50383936308539756</v>
      </c>
      <c r="D96" s="19">
        <v>4016826515.5599999</v>
      </c>
      <c r="E96" s="29">
        <v>0.11597209529155476</v>
      </c>
      <c r="F96" s="19">
        <v>499844459.96000004</v>
      </c>
      <c r="G96" s="29">
        <v>0.68216653919385084</v>
      </c>
      <c r="H96" s="19">
        <v>6123448788.21</v>
      </c>
      <c r="I96" s="29">
        <v>0.16595406549089031</v>
      </c>
      <c r="J96" s="19">
        <v>1169155488.4799998</v>
      </c>
      <c r="K96" s="29">
        <v>0.31093611444138031</v>
      </c>
      <c r="L96" s="19">
        <v>147959884.70999998</v>
      </c>
      <c r="M96" s="29">
        <v>3.3328747804190206E-2</v>
      </c>
    </row>
    <row r="97" spans="1:13">
      <c r="A97" s="18" t="s">
        <v>223</v>
      </c>
      <c r="B97" s="19">
        <v>1217321</v>
      </c>
      <c r="C97" s="29">
        <v>0.53438569751648612</v>
      </c>
      <c r="D97" s="19">
        <v>4747225776.1800003</v>
      </c>
      <c r="E97" s="29">
        <v>0.13705987001256351</v>
      </c>
      <c r="F97" s="19">
        <v>512260523.87000006</v>
      </c>
      <c r="G97" s="29">
        <v>0.69911145711606248</v>
      </c>
      <c r="H97" s="19">
        <v>6876938479.1199999</v>
      </c>
      <c r="I97" s="29">
        <v>0.18637469475339807</v>
      </c>
      <c r="J97" s="19">
        <v>1303943109.1399999</v>
      </c>
      <c r="K97" s="29">
        <v>0.34678279134259049</v>
      </c>
      <c r="L97" s="19">
        <v>173529206.06999999</v>
      </c>
      <c r="M97" s="29">
        <v>3.9088372886367219E-2</v>
      </c>
    </row>
    <row r="98" spans="1:13">
      <c r="A98" s="18" t="s">
        <v>224</v>
      </c>
      <c r="B98" s="19">
        <v>1292509</v>
      </c>
      <c r="C98" s="29">
        <v>0.56739210406403562</v>
      </c>
      <c r="D98" s="19">
        <v>5612656066.4400005</v>
      </c>
      <c r="E98" s="29">
        <v>0.16204620280573825</v>
      </c>
      <c r="F98" s="19">
        <v>526646946.14000005</v>
      </c>
      <c r="G98" s="29">
        <v>0.71874543663859747</v>
      </c>
      <c r="H98" s="19">
        <v>7762995807.6999998</v>
      </c>
      <c r="I98" s="29">
        <v>0.21038809325180088</v>
      </c>
      <c r="J98" s="19">
        <v>1453596798.0599999</v>
      </c>
      <c r="K98" s="29">
        <v>0.38658308908151684</v>
      </c>
      <c r="L98" s="19">
        <v>212344161.34999999</v>
      </c>
      <c r="M98" s="29">
        <v>4.7831647173810672E-2</v>
      </c>
    </row>
    <row r="99" spans="1:13">
      <c r="A99" s="18" t="s">
        <v>225</v>
      </c>
      <c r="B99" s="19">
        <v>1356540</v>
      </c>
      <c r="C99" s="29">
        <v>0.59550075461526908</v>
      </c>
      <c r="D99" s="19">
        <v>6412849542.500001</v>
      </c>
      <c r="E99" s="29">
        <v>0.1851490462314701</v>
      </c>
      <c r="F99" s="19">
        <v>539509207.25999999</v>
      </c>
      <c r="G99" s="29">
        <v>0.73629930560643631</v>
      </c>
      <c r="H99" s="19">
        <v>8579097600.7699995</v>
      </c>
      <c r="I99" s="29">
        <v>0.23250559845167079</v>
      </c>
      <c r="J99" s="19">
        <v>1583591577.4400001</v>
      </c>
      <c r="K99" s="29">
        <v>0.42115511307349346</v>
      </c>
      <c r="L99" s="19">
        <v>256170517.20999998</v>
      </c>
      <c r="M99" s="29">
        <v>5.7703765988295748E-2</v>
      </c>
    </row>
    <row r="100" spans="1:13">
      <c r="A100" s="18" t="s">
        <v>226</v>
      </c>
      <c r="B100" s="19">
        <v>1418939</v>
      </c>
      <c r="C100" s="29">
        <v>0.62289298159511353</v>
      </c>
      <c r="D100" s="19">
        <v>7255092503.420001</v>
      </c>
      <c r="E100" s="29">
        <v>0.20946592437994999</v>
      </c>
      <c r="F100" s="19">
        <v>551193915.85000002</v>
      </c>
      <c r="G100" s="29">
        <v>0.75224610077741183</v>
      </c>
      <c r="H100" s="19">
        <v>9434729558.6599998</v>
      </c>
      <c r="I100" s="29">
        <v>0.25569442665730097</v>
      </c>
      <c r="J100" s="19">
        <v>1712272026.9100001</v>
      </c>
      <c r="K100" s="29">
        <v>0.4553775919114369</v>
      </c>
      <c r="L100" s="19">
        <v>309843923.78999996</v>
      </c>
      <c r="M100" s="29">
        <v>6.9793985139268641E-2</v>
      </c>
    </row>
    <row r="101" spans="1:13">
      <c r="A101" s="18" t="s">
        <v>227</v>
      </c>
      <c r="B101" s="19">
        <v>1477909</v>
      </c>
      <c r="C101" s="29">
        <v>0.64877992890198433</v>
      </c>
      <c r="D101" s="19">
        <v>8109989648.0900011</v>
      </c>
      <c r="E101" s="29">
        <v>0.23414814870357759</v>
      </c>
      <c r="F101" s="19">
        <v>563354101.38999999</v>
      </c>
      <c r="G101" s="29">
        <v>0.7688418067425048</v>
      </c>
      <c r="H101" s="19">
        <v>10301390756.219999</v>
      </c>
      <c r="I101" s="29">
        <v>0.27918216275386243</v>
      </c>
      <c r="J101" s="19">
        <v>1836532628.77</v>
      </c>
      <c r="K101" s="29">
        <v>0.48842461525537822</v>
      </c>
      <c r="L101" s="19">
        <v>370354745.65999997</v>
      </c>
      <c r="M101" s="29">
        <v>8.3424368303477769E-2</v>
      </c>
    </row>
    <row r="102" spans="1:13">
      <c r="A102" s="18" t="s">
        <v>228</v>
      </c>
      <c r="B102" s="19">
        <v>1534280</v>
      </c>
      <c r="C102" s="29">
        <v>0.67352595411201666</v>
      </c>
      <c r="D102" s="19">
        <v>8983519198.4100018</v>
      </c>
      <c r="E102" s="29">
        <v>0.25936831986538261</v>
      </c>
      <c r="F102" s="19">
        <v>575418162.35000002</v>
      </c>
      <c r="G102" s="29">
        <v>0.78530632595387195</v>
      </c>
      <c r="H102" s="19">
        <v>11185267707.099998</v>
      </c>
      <c r="I102" s="29">
        <v>0.30313646995320553</v>
      </c>
      <c r="J102" s="19">
        <v>1957330302.52</v>
      </c>
      <c r="K102" s="29">
        <v>0.52055067520161702</v>
      </c>
      <c r="L102" s="19">
        <v>438120891.96999997</v>
      </c>
      <c r="M102" s="29">
        <v>9.8689051730709437E-2</v>
      </c>
    </row>
    <row r="103" spans="1:13">
      <c r="A103" s="18" t="s">
        <v>229</v>
      </c>
      <c r="B103" s="19">
        <v>1594956</v>
      </c>
      <c r="C103" s="29">
        <v>0.70016180988260668</v>
      </c>
      <c r="D103" s="19">
        <v>9984470720.9000015</v>
      </c>
      <c r="E103" s="29">
        <v>0.2882673636500141</v>
      </c>
      <c r="F103" s="19">
        <v>587165973.04000008</v>
      </c>
      <c r="G103" s="29">
        <v>0.80133924019712111</v>
      </c>
      <c r="H103" s="19">
        <v>12195743534.629999</v>
      </c>
      <c r="I103" s="29">
        <v>0.33052178457880477</v>
      </c>
      <c r="J103" s="19">
        <v>2089912329.5799999</v>
      </c>
      <c r="K103" s="29">
        <v>0.55581077597092843</v>
      </c>
      <c r="L103" s="19">
        <v>521887610.00999999</v>
      </c>
      <c r="M103" s="29">
        <v>0.11755794869836964</v>
      </c>
    </row>
    <row r="104" spans="1:13">
      <c r="A104" s="18" t="s">
        <v>230</v>
      </c>
      <c r="B104" s="19">
        <v>1646660</v>
      </c>
      <c r="C104" s="29">
        <v>0.72285909195068265</v>
      </c>
      <c r="D104" s="19">
        <v>10888607335.470001</v>
      </c>
      <c r="E104" s="29">
        <v>0.31437120886596248</v>
      </c>
      <c r="F104" s="19">
        <v>596709042.55000007</v>
      </c>
      <c r="G104" s="29">
        <v>0.81436321709874371</v>
      </c>
      <c r="H104" s="19">
        <v>13107330726.24</v>
      </c>
      <c r="I104" s="29">
        <v>0.35522707823429811</v>
      </c>
      <c r="J104" s="19">
        <v>2205049867.52</v>
      </c>
      <c r="K104" s="29">
        <v>0.5864315266120208</v>
      </c>
      <c r="L104" s="19">
        <v>601264533.35000002</v>
      </c>
      <c r="M104" s="29">
        <v>0.13543802115622955</v>
      </c>
    </row>
    <row r="105" spans="1:13">
      <c r="A105" s="18" t="s">
        <v>231</v>
      </c>
      <c r="B105" s="19">
        <v>1694525</v>
      </c>
      <c r="C105" s="29">
        <v>0.7438711104828748</v>
      </c>
      <c r="D105" s="19">
        <v>11774032658.780001</v>
      </c>
      <c r="E105" s="29">
        <v>0.3399348296921777</v>
      </c>
      <c r="F105" s="19">
        <v>607425022.6500001</v>
      </c>
      <c r="G105" s="29">
        <v>0.82898793267420934</v>
      </c>
      <c r="H105" s="19">
        <v>13998806759.950001</v>
      </c>
      <c r="I105" s="29">
        <v>0.37938733125490276</v>
      </c>
      <c r="J105" s="19">
        <v>2312783940.8400002</v>
      </c>
      <c r="K105" s="29">
        <v>0.61508333082551714</v>
      </c>
      <c r="L105" s="19">
        <v>683367173.49000001</v>
      </c>
      <c r="M105" s="29">
        <v>0.15393207576195947</v>
      </c>
    </row>
    <row r="106" spans="1:13">
      <c r="A106" s="18" t="s">
        <v>232</v>
      </c>
      <c r="B106" s="19">
        <v>1739699</v>
      </c>
      <c r="C106" s="29">
        <v>0.76370182029533162</v>
      </c>
      <c r="D106" s="19">
        <v>12654621006.07</v>
      </c>
      <c r="E106" s="29">
        <v>0.36535879941776866</v>
      </c>
      <c r="F106" s="19">
        <v>616716399.07000005</v>
      </c>
      <c r="G106" s="29">
        <v>0.84166840951151578</v>
      </c>
      <c r="H106" s="19">
        <v>14884495346.960001</v>
      </c>
      <c r="I106" s="29">
        <v>0.40339073633868366</v>
      </c>
      <c r="J106" s="19">
        <v>2415953622.7200003</v>
      </c>
      <c r="K106" s="29">
        <v>0.64252123821080953</v>
      </c>
      <c r="L106" s="19">
        <v>768521219.80999994</v>
      </c>
      <c r="M106" s="29">
        <v>0.17311347577364652</v>
      </c>
    </row>
    <row r="107" spans="1:13">
      <c r="A107" s="18" t="s">
        <v>233</v>
      </c>
      <c r="B107" s="19">
        <v>1815427</v>
      </c>
      <c r="C107" s="29">
        <v>0.79694527875988486</v>
      </c>
      <c r="D107" s="19">
        <v>14241403745.6</v>
      </c>
      <c r="E107" s="29">
        <v>0.41117171126818552</v>
      </c>
      <c r="F107" s="19">
        <v>632813718.46000004</v>
      </c>
      <c r="G107" s="29">
        <v>0.86363734892809563</v>
      </c>
      <c r="H107" s="19">
        <v>16479140728.640001</v>
      </c>
      <c r="I107" s="29">
        <v>0.44660786662898649</v>
      </c>
      <c r="J107" s="19">
        <v>2594826254.0000005</v>
      </c>
      <c r="K107" s="29">
        <v>0.69009229398408134</v>
      </c>
      <c r="L107" s="19">
        <v>928246272.95999992</v>
      </c>
      <c r="M107" s="29">
        <v>0.20909239009140984</v>
      </c>
    </row>
    <row r="108" spans="1:13">
      <c r="A108" s="18" t="s">
        <v>234</v>
      </c>
      <c r="B108" s="19">
        <v>1875148</v>
      </c>
      <c r="C108" s="29">
        <v>0.82316190382540333</v>
      </c>
      <c r="D108" s="19">
        <v>15612984345.75</v>
      </c>
      <c r="E108" s="29">
        <v>0.45077139909250968</v>
      </c>
      <c r="F108" s="19">
        <v>645439002.13</v>
      </c>
      <c r="G108" s="29">
        <v>0.88086780111354901</v>
      </c>
      <c r="H108" s="19">
        <v>17856065658.110001</v>
      </c>
      <c r="I108" s="29">
        <v>0.48392446677125706</v>
      </c>
      <c r="J108" s="19">
        <v>2741433405.4700003</v>
      </c>
      <c r="K108" s="29">
        <v>0.72908236714078833</v>
      </c>
      <c r="L108" s="19">
        <v>1072851233.1299999</v>
      </c>
      <c r="M108" s="29">
        <v>0.2416654233712551</v>
      </c>
    </row>
    <row r="109" spans="1:13">
      <c r="A109" s="18" t="s">
        <v>235</v>
      </c>
      <c r="B109" s="19">
        <v>1924582</v>
      </c>
      <c r="C109" s="29">
        <v>0.84486268987200075</v>
      </c>
      <c r="D109" s="19">
        <v>16847460161.969999</v>
      </c>
      <c r="E109" s="29">
        <v>0.48641265629871649</v>
      </c>
      <c r="F109" s="19">
        <v>654855245.78999996</v>
      </c>
      <c r="G109" s="29">
        <v>0.89371869146904526</v>
      </c>
      <c r="H109" s="19">
        <v>19093967715.290001</v>
      </c>
      <c r="I109" s="29">
        <v>0.51747335174994735</v>
      </c>
      <c r="J109" s="19">
        <v>2867909079.2500005</v>
      </c>
      <c r="K109" s="29">
        <v>0.76271848736944647</v>
      </c>
      <c r="L109" s="19">
        <v>1207836445.6199999</v>
      </c>
      <c r="M109" s="29">
        <v>0.27207155752844248</v>
      </c>
    </row>
    <row r="110" spans="1:13">
      <c r="A110" s="18" t="s">
        <v>236</v>
      </c>
      <c r="B110" s="19">
        <v>1966383</v>
      </c>
      <c r="C110" s="29">
        <v>0.86321270317324716</v>
      </c>
      <c r="D110" s="19">
        <v>17974777483.419998</v>
      </c>
      <c r="E110" s="29">
        <v>0.51896007932547195</v>
      </c>
      <c r="F110" s="19">
        <v>664151846.63</v>
      </c>
      <c r="G110" s="29">
        <v>0.90640629837339504</v>
      </c>
      <c r="H110" s="19">
        <v>20223997580.190002</v>
      </c>
      <c r="I110" s="29">
        <v>0.54809874875944797</v>
      </c>
      <c r="J110" s="19">
        <v>2979312078.4700003</v>
      </c>
      <c r="K110" s="29">
        <v>0.79234603995410458</v>
      </c>
      <c r="L110" s="19">
        <v>1336440681.5</v>
      </c>
      <c r="M110" s="29">
        <v>0.30104034290291115</v>
      </c>
    </row>
    <row r="111" spans="1:13">
      <c r="A111" s="18" t="s">
        <v>237</v>
      </c>
      <c r="B111" s="19">
        <v>2003126</v>
      </c>
      <c r="C111" s="29">
        <v>0.87934233018522534</v>
      </c>
      <c r="D111" s="19">
        <v>19039594453.299999</v>
      </c>
      <c r="E111" s="29">
        <v>0.54970301896217977</v>
      </c>
      <c r="F111" s="19">
        <v>670857679.13999999</v>
      </c>
      <c r="G111" s="29">
        <v>0.91555813443881107</v>
      </c>
      <c r="H111" s="19">
        <v>21291124581.900002</v>
      </c>
      <c r="I111" s="29">
        <v>0.57701938979915957</v>
      </c>
      <c r="J111" s="19">
        <v>3080581407.0200005</v>
      </c>
      <c r="K111" s="29">
        <v>0.81927854965164881</v>
      </c>
      <c r="L111" s="19">
        <v>1463243443.6500001</v>
      </c>
      <c r="M111" s="29">
        <v>0.32960333677692866</v>
      </c>
    </row>
    <row r="112" spans="1:13">
      <c r="A112" s="18" t="s">
        <v>238</v>
      </c>
      <c r="B112" s="19">
        <v>2049357</v>
      </c>
      <c r="C112" s="29">
        <v>0.89963704717596538</v>
      </c>
      <c r="D112" s="19">
        <v>20493551796.029999</v>
      </c>
      <c r="E112" s="29">
        <v>0.59168105282741168</v>
      </c>
      <c r="F112" s="19">
        <v>678862762.91999996</v>
      </c>
      <c r="G112" s="29">
        <v>0.92648313358473811</v>
      </c>
      <c r="H112" s="19">
        <v>22747382076.620003</v>
      </c>
      <c r="I112" s="29">
        <v>0.61648601392046753</v>
      </c>
      <c r="J112" s="19">
        <v>3211743420.0200005</v>
      </c>
      <c r="K112" s="29">
        <v>0.85416099863843942</v>
      </c>
      <c r="L112" s="19">
        <v>1645210876.0600002</v>
      </c>
      <c r="M112" s="29">
        <v>0.37059246484536268</v>
      </c>
    </row>
    <row r="113" spans="1:13">
      <c r="A113" s="18" t="s">
        <v>239</v>
      </c>
      <c r="B113" s="19">
        <v>2087891</v>
      </c>
      <c r="C113" s="29">
        <v>0.91655289637933923</v>
      </c>
      <c r="D113" s="19">
        <v>21821545273.759998</v>
      </c>
      <c r="E113" s="29">
        <v>0.63002231191571845</v>
      </c>
      <c r="F113" s="19">
        <v>687937690.67999995</v>
      </c>
      <c r="G113" s="29">
        <v>0.93886821046239088</v>
      </c>
      <c r="H113" s="19">
        <v>24076942168.790001</v>
      </c>
      <c r="I113" s="29">
        <v>0.6525189604252023</v>
      </c>
      <c r="J113" s="19">
        <v>3324080326.1700006</v>
      </c>
      <c r="K113" s="29">
        <v>0.88403692314191018</v>
      </c>
      <c r="L113" s="19">
        <v>1820953496.5500002</v>
      </c>
      <c r="M113" s="29">
        <v>0.41017942105473615</v>
      </c>
    </row>
    <row r="114" spans="1:13">
      <c r="A114" s="18" t="s">
        <v>240</v>
      </c>
      <c r="B114" s="19">
        <v>2120448</v>
      </c>
      <c r="C114" s="29">
        <v>0.93084493204950702</v>
      </c>
      <c r="D114" s="19">
        <v>23041070322.379997</v>
      </c>
      <c r="E114" s="29">
        <v>0.66523191696117789</v>
      </c>
      <c r="F114" s="19">
        <v>694073479.04999995</v>
      </c>
      <c r="G114" s="29">
        <v>0.94724207443984443</v>
      </c>
      <c r="H114" s="19">
        <v>25297676891.350002</v>
      </c>
      <c r="I114" s="29">
        <v>0.68560258651590833</v>
      </c>
      <c r="J114" s="19">
        <v>3419776804.2600007</v>
      </c>
      <c r="K114" s="29">
        <v>0.90948733701433193</v>
      </c>
      <c r="L114" s="19">
        <v>1990925699.0800002</v>
      </c>
      <c r="M114" s="29">
        <v>0.44846656005155533</v>
      </c>
    </row>
    <row r="115" spans="1:13">
      <c r="A115" s="18" t="s">
        <v>241</v>
      </c>
      <c r="B115" s="19">
        <v>2146662</v>
      </c>
      <c r="C115" s="29">
        <v>0.94235248566494378</v>
      </c>
      <c r="D115" s="19">
        <v>24101129497.079998</v>
      </c>
      <c r="E115" s="29">
        <v>0.69583749157257135</v>
      </c>
      <c r="F115" s="19">
        <v>698005236.76999998</v>
      </c>
      <c r="G115" s="29">
        <v>0.95260797077690851</v>
      </c>
      <c r="H115" s="19">
        <v>26358619399.610001</v>
      </c>
      <c r="I115" s="29">
        <v>0.71435561909402789</v>
      </c>
      <c r="J115" s="19">
        <v>3495425152.9300008</v>
      </c>
      <c r="K115" s="29">
        <v>0.92960596437495513</v>
      </c>
      <c r="L115" s="19">
        <v>2147458426.1200001</v>
      </c>
      <c r="M115" s="29">
        <v>0.48372638600264778</v>
      </c>
    </row>
    <row r="116" spans="1:13">
      <c r="A116" s="18" t="s">
        <v>242</v>
      </c>
      <c r="B116" s="19">
        <v>2166916</v>
      </c>
      <c r="C116" s="29">
        <v>0.95124368849270979</v>
      </c>
      <c r="D116" s="19">
        <v>24980903516.489998</v>
      </c>
      <c r="E116" s="29">
        <v>0.72123795037227789</v>
      </c>
      <c r="F116" s="19">
        <v>701421891.30999994</v>
      </c>
      <c r="G116" s="29">
        <v>0.95727087612022121</v>
      </c>
      <c r="H116" s="19">
        <v>27238850920.34</v>
      </c>
      <c r="I116" s="29">
        <v>0.7382111300145453</v>
      </c>
      <c r="J116" s="19">
        <v>3550763590.480001</v>
      </c>
      <c r="K116" s="29">
        <v>0.94432318455704078</v>
      </c>
      <c r="L116" s="19">
        <v>2286076363.1000004</v>
      </c>
      <c r="M116" s="29">
        <v>0.51495081059447989</v>
      </c>
    </row>
    <row r="117" spans="1:13">
      <c r="A117" s="18" t="s">
        <v>243</v>
      </c>
      <c r="B117" s="19">
        <v>2191778</v>
      </c>
      <c r="C117" s="29">
        <v>0.96215773434557428</v>
      </c>
      <c r="D117" s="19">
        <v>26158080646.899998</v>
      </c>
      <c r="E117" s="29">
        <v>0.75522490445508694</v>
      </c>
      <c r="F117" s="19">
        <v>705781489.11999989</v>
      </c>
      <c r="G117" s="29">
        <v>0.96322067048337712</v>
      </c>
      <c r="H117" s="19">
        <v>28417080302.299999</v>
      </c>
      <c r="I117" s="29">
        <v>0.77014280165578697</v>
      </c>
      <c r="J117" s="19">
        <v>3613612202.9100008</v>
      </c>
      <c r="K117" s="29">
        <v>0.9610377306884732</v>
      </c>
      <c r="L117" s="19">
        <v>2486637730.0900002</v>
      </c>
      <c r="M117" s="29">
        <v>0.56012832092286935</v>
      </c>
    </row>
    <row r="118" spans="1:13">
      <c r="A118" s="18" t="s">
        <v>244</v>
      </c>
      <c r="B118" s="19">
        <v>2208709</v>
      </c>
      <c r="C118" s="29">
        <v>0.96959018991370427</v>
      </c>
      <c r="D118" s="19">
        <v>27044869540.719997</v>
      </c>
      <c r="E118" s="29">
        <v>0.78082789370523331</v>
      </c>
      <c r="F118" s="19">
        <v>709612486.86999989</v>
      </c>
      <c r="G118" s="29">
        <v>0.96844905388285718</v>
      </c>
      <c r="H118" s="19">
        <v>29304514271.599998</v>
      </c>
      <c r="I118" s="29">
        <v>0.79419350905185604</v>
      </c>
      <c r="J118" s="19">
        <v>3652326759.4900007</v>
      </c>
      <c r="K118" s="29">
        <v>0.97133384092694652</v>
      </c>
      <c r="L118" s="19">
        <v>2650530733.7200003</v>
      </c>
      <c r="M118" s="29">
        <v>0.59704608816472449</v>
      </c>
    </row>
    <row r="119" spans="1:13">
      <c r="A119" s="18" t="s">
        <v>245</v>
      </c>
      <c r="B119" s="19">
        <v>2221314</v>
      </c>
      <c r="C119" s="29">
        <v>0.97512359623561551</v>
      </c>
      <c r="D119" s="19">
        <v>27767942160.379997</v>
      </c>
      <c r="E119" s="29">
        <v>0.80170413678545827</v>
      </c>
      <c r="F119" s="19">
        <v>712253207.13999987</v>
      </c>
      <c r="G119" s="29">
        <v>0.97205299701290426</v>
      </c>
      <c r="H119" s="19">
        <v>30027984722.539997</v>
      </c>
      <c r="I119" s="29">
        <v>0.81380057473470913</v>
      </c>
      <c r="J119" s="19">
        <v>3678361460.6900005</v>
      </c>
      <c r="K119" s="29">
        <v>0.97825775217017608</v>
      </c>
      <c r="L119" s="19">
        <v>2792774168.4100003</v>
      </c>
      <c r="M119" s="29">
        <v>0.62908717532072445</v>
      </c>
    </row>
    <row r="120" spans="1:13">
      <c r="A120" s="18" t="s">
        <v>246</v>
      </c>
      <c r="B120" s="19">
        <v>2230864</v>
      </c>
      <c r="C120" s="29">
        <v>0.97931590328632978</v>
      </c>
      <c r="D120" s="19">
        <v>28363948254.799995</v>
      </c>
      <c r="E120" s="29">
        <v>0.81891176955442968</v>
      </c>
      <c r="F120" s="19">
        <v>714554755.99999988</v>
      </c>
      <c r="G120" s="29">
        <v>0.97519405337419196</v>
      </c>
      <c r="H120" s="19">
        <v>30624399069.579998</v>
      </c>
      <c r="I120" s="29">
        <v>0.82996424149043546</v>
      </c>
      <c r="J120" s="19">
        <v>3696191245.9300003</v>
      </c>
      <c r="K120" s="29">
        <v>0.98299957154191542</v>
      </c>
      <c r="L120" s="19">
        <v>2916827722.9100003</v>
      </c>
      <c r="M120" s="29">
        <v>0.65703089560847372</v>
      </c>
    </row>
    <row r="121" spans="1:13">
      <c r="A121" s="18" t="s">
        <v>247</v>
      </c>
      <c r="B121" s="19">
        <v>2237990</v>
      </c>
      <c r="C121" s="29">
        <v>0.98244411062071602</v>
      </c>
      <c r="D121" s="19">
        <v>28844196990.719994</v>
      </c>
      <c r="E121" s="29">
        <v>0.83277730543207218</v>
      </c>
      <c r="F121" s="19">
        <v>716909730.1099999</v>
      </c>
      <c r="G121" s="29">
        <v>0.97840802225290757</v>
      </c>
      <c r="H121" s="19">
        <v>31104916125.629997</v>
      </c>
      <c r="I121" s="29">
        <v>0.84298692882681836</v>
      </c>
      <c r="J121" s="19">
        <v>3708328897.5000005</v>
      </c>
      <c r="K121" s="29">
        <v>0.98622757179920006</v>
      </c>
      <c r="L121" s="19">
        <v>3021051483.4900002</v>
      </c>
      <c r="M121" s="29">
        <v>0.68050784977333689</v>
      </c>
    </row>
    <row r="122" spans="1:13">
      <c r="A122" s="18" t="s">
        <v>248</v>
      </c>
      <c r="B122" s="19">
        <v>2243649</v>
      </c>
      <c r="C122" s="29">
        <v>0.98492832691390886</v>
      </c>
      <c r="D122" s="19">
        <v>29254116904.399994</v>
      </c>
      <c r="E122" s="29">
        <v>0.84461233766636201</v>
      </c>
      <c r="F122" s="19">
        <v>718237261.03999984</v>
      </c>
      <c r="G122" s="29">
        <v>0.98021978021510103</v>
      </c>
      <c r="H122" s="19">
        <v>31514939289.289997</v>
      </c>
      <c r="I122" s="29">
        <v>0.85409913263683901</v>
      </c>
      <c r="J122" s="19">
        <v>3717399138.4000006</v>
      </c>
      <c r="K122" s="29">
        <v>0.98863979625546972</v>
      </c>
      <c r="L122" s="19">
        <v>3112502476.46</v>
      </c>
      <c r="M122" s="29">
        <v>0.70110767037412913</v>
      </c>
    </row>
    <row r="123" spans="1:13">
      <c r="A123" s="18" t="s">
        <v>249</v>
      </c>
      <c r="B123" s="19">
        <v>2248256</v>
      </c>
      <c r="C123" s="29">
        <v>0.9869507309539759</v>
      </c>
      <c r="D123" s="19">
        <v>29610675552.359993</v>
      </c>
      <c r="E123" s="29">
        <v>0.85490674628422592</v>
      </c>
      <c r="F123" s="19">
        <v>719694768.3599999</v>
      </c>
      <c r="G123" s="29">
        <v>0.9822089244469161</v>
      </c>
      <c r="H123" s="19">
        <v>31871766124.559998</v>
      </c>
      <c r="I123" s="29">
        <v>0.86376964120764965</v>
      </c>
      <c r="J123" s="19">
        <v>3724308217.3500004</v>
      </c>
      <c r="K123" s="29">
        <v>0.99047726114722212</v>
      </c>
      <c r="L123" s="19">
        <v>3194361655.1700001</v>
      </c>
      <c r="M123" s="29">
        <v>0.71954688400308742</v>
      </c>
    </row>
    <row r="124" spans="1:13">
      <c r="A124" s="18" t="s">
        <v>250</v>
      </c>
      <c r="B124" s="19">
        <v>2251917</v>
      </c>
      <c r="C124" s="29">
        <v>0.98855785515425498</v>
      </c>
      <c r="D124" s="19">
        <v>29912398701.249992</v>
      </c>
      <c r="E124" s="29">
        <v>0.86361796785159817</v>
      </c>
      <c r="F124" s="19">
        <v>720848078.74999988</v>
      </c>
      <c r="G124" s="29">
        <v>0.98378291359831249</v>
      </c>
      <c r="H124" s="19">
        <v>32173553638.779999</v>
      </c>
      <c r="I124" s="29">
        <v>0.87194850684879421</v>
      </c>
      <c r="J124" s="19">
        <v>3729579623.2500005</v>
      </c>
      <c r="K124" s="29">
        <v>0.9918791879947112</v>
      </c>
      <c r="L124" s="19">
        <v>3264968506.5100002</v>
      </c>
      <c r="M124" s="29">
        <v>0.73545145128611233</v>
      </c>
    </row>
    <row r="125" spans="1:13">
      <c r="A125" s="18" t="s">
        <v>251</v>
      </c>
      <c r="B125" s="19">
        <v>2254871</v>
      </c>
      <c r="C125" s="29">
        <v>0.98985461693727173</v>
      </c>
      <c r="D125" s="19">
        <v>30170666201.089993</v>
      </c>
      <c r="E125" s="29">
        <v>0.87107455652579935</v>
      </c>
      <c r="F125" s="19">
        <v>721750055.23999989</v>
      </c>
      <c r="G125" s="29">
        <v>0.98501389289268482</v>
      </c>
      <c r="H125" s="19">
        <v>32432072104.610001</v>
      </c>
      <c r="I125" s="29">
        <v>0.87895472048637047</v>
      </c>
      <c r="J125" s="19">
        <v>3733421065.2500005</v>
      </c>
      <c r="K125" s="29">
        <v>0.99290081690643517</v>
      </c>
      <c r="L125" s="19">
        <v>3327108931.9200001</v>
      </c>
      <c r="M125" s="29">
        <v>0.74944891128004409</v>
      </c>
    </row>
    <row r="126" spans="1:13">
      <c r="A126" s="18" t="s">
        <v>252</v>
      </c>
      <c r="B126" s="19">
        <v>2257374</v>
      </c>
      <c r="C126" s="29">
        <v>0.99095339647108716</v>
      </c>
      <c r="D126" s="19">
        <v>30402027670.539993</v>
      </c>
      <c r="E126" s="29">
        <v>0.87775432581080892</v>
      </c>
      <c r="F126" s="19">
        <v>722567415.06999993</v>
      </c>
      <c r="G126" s="29">
        <v>0.98612939095492569</v>
      </c>
      <c r="H126" s="19">
        <v>32663504813.260002</v>
      </c>
      <c r="I126" s="29">
        <v>0.88522687204938921</v>
      </c>
      <c r="J126" s="19">
        <v>3736724261.3300004</v>
      </c>
      <c r="K126" s="29">
        <v>0.99377929967837897</v>
      </c>
      <c r="L126" s="19">
        <v>3383322522.3200002</v>
      </c>
      <c r="M126" s="29">
        <v>0.76211132029233652</v>
      </c>
    </row>
    <row r="127" spans="1:13">
      <c r="A127" s="18" t="s">
        <v>253</v>
      </c>
      <c r="B127" s="19">
        <v>2259614</v>
      </c>
      <c r="C127" s="29">
        <v>0.99193672294162116</v>
      </c>
      <c r="D127" s="19">
        <v>30620361808.369995</v>
      </c>
      <c r="E127" s="29">
        <v>0.8840579755551371</v>
      </c>
      <c r="F127" s="19">
        <v>723439719.53999996</v>
      </c>
      <c r="G127" s="29">
        <v>0.9873198751336858</v>
      </c>
      <c r="H127" s="19">
        <v>32881883351.990002</v>
      </c>
      <c r="I127" s="29">
        <v>0.89114523726671258</v>
      </c>
      <c r="J127" s="19">
        <v>3739537354.0400004</v>
      </c>
      <c r="K127" s="29">
        <v>0.99452743978927904</v>
      </c>
      <c r="L127" s="19">
        <v>3437665201.1000004</v>
      </c>
      <c r="M127" s="29">
        <v>0.77435229655162896</v>
      </c>
    </row>
    <row r="128" spans="1:13">
      <c r="A128" s="18" t="s">
        <v>254</v>
      </c>
      <c r="B128" s="19">
        <v>2262968</v>
      </c>
      <c r="C128" s="29">
        <v>0.99340907873723316</v>
      </c>
      <c r="D128" s="19">
        <v>30971527400.989994</v>
      </c>
      <c r="E128" s="29">
        <v>0.89419667818834359</v>
      </c>
      <c r="F128" s="19">
        <v>724926480.75999999</v>
      </c>
      <c r="G128" s="29">
        <v>0.98934894384865402</v>
      </c>
      <c r="H128" s="19">
        <v>33233160629.420002</v>
      </c>
      <c r="I128" s="29">
        <v>0.90066534502303486</v>
      </c>
      <c r="J128" s="19">
        <v>3743783620.3900003</v>
      </c>
      <c r="K128" s="29">
        <v>0.99565673146413458</v>
      </c>
      <c r="L128" s="19">
        <v>3526516434.5300002</v>
      </c>
      <c r="M128" s="29">
        <v>0.79436650754458704</v>
      </c>
    </row>
    <row r="129" spans="1:13">
      <c r="A129" s="18" t="s">
        <v>255</v>
      </c>
      <c r="B129" s="19">
        <v>2265509</v>
      </c>
      <c r="C129" s="29">
        <v>0.99452453970224519</v>
      </c>
      <c r="D129" s="19">
        <v>31263045920.419994</v>
      </c>
      <c r="E129" s="29">
        <v>0.90261327606321495</v>
      </c>
      <c r="F129" s="19">
        <v>726433598.36000001</v>
      </c>
      <c r="G129" s="29">
        <v>0.9914057940884915</v>
      </c>
      <c r="H129" s="19">
        <v>33524739670.500004</v>
      </c>
      <c r="I129" s="29">
        <v>0.90856754669937256</v>
      </c>
      <c r="J129" s="19">
        <v>3746804113.5200005</v>
      </c>
      <c r="K129" s="29">
        <v>0.99646002957699731</v>
      </c>
      <c r="L129" s="19">
        <v>3602022702.7400002</v>
      </c>
      <c r="M129" s="29">
        <v>0.81137469443077592</v>
      </c>
    </row>
    <row r="130" spans="1:13">
      <c r="A130" s="18" t="s">
        <v>256</v>
      </c>
      <c r="B130" s="19">
        <v>2267481</v>
      </c>
      <c r="C130" s="29">
        <v>0.99539021818434037</v>
      </c>
      <c r="D130" s="19">
        <v>31509180075.369995</v>
      </c>
      <c r="E130" s="29">
        <v>0.90971955599882925</v>
      </c>
      <c r="F130" s="19">
        <v>727294272.53999996</v>
      </c>
      <c r="G130" s="29">
        <v>0.99258040574026629</v>
      </c>
      <c r="H130" s="19">
        <v>33770887864.750004</v>
      </c>
      <c r="I130" s="29">
        <v>0.91523850859713185</v>
      </c>
      <c r="J130" s="19">
        <v>3749094432.5800004</v>
      </c>
      <c r="K130" s="29">
        <v>0.99706913838789912</v>
      </c>
      <c r="L130" s="19">
        <v>3667828489.0300002</v>
      </c>
      <c r="M130" s="29">
        <v>0.82619779637908131</v>
      </c>
    </row>
    <row r="131" spans="1:13">
      <c r="A131" s="18" t="s">
        <v>257</v>
      </c>
      <c r="B131" s="19">
        <v>2268872</v>
      </c>
      <c r="C131" s="29">
        <v>0.99600084636314068</v>
      </c>
      <c r="D131" s="19">
        <v>31696810778.899994</v>
      </c>
      <c r="E131" s="29">
        <v>0.91513674933419265</v>
      </c>
      <c r="F131" s="19">
        <v>727708198.25999999</v>
      </c>
      <c r="G131" s="29">
        <v>0.99314531402377182</v>
      </c>
      <c r="H131" s="19">
        <v>33958587559.370003</v>
      </c>
      <c r="I131" s="29">
        <v>0.92032543403587519</v>
      </c>
      <c r="J131" s="19">
        <v>3750656903.6200004</v>
      </c>
      <c r="K131" s="29">
        <v>0.99748467650827044</v>
      </c>
      <c r="L131" s="19">
        <v>3719365005.6100001</v>
      </c>
      <c r="M131" s="29">
        <v>0.83780666973801821</v>
      </c>
    </row>
    <row r="132" spans="1:13">
      <c r="A132" s="18" t="s">
        <v>258</v>
      </c>
      <c r="B132" s="19">
        <v>2270025</v>
      </c>
      <c r="C132" s="29">
        <v>0.99650699610444682</v>
      </c>
      <c r="D132" s="19">
        <v>31863650719.929993</v>
      </c>
      <c r="E132" s="29">
        <v>0.91995368067653882</v>
      </c>
      <c r="F132" s="19">
        <v>728095698.54999995</v>
      </c>
      <c r="G132" s="29">
        <v>0.99367415800013004</v>
      </c>
      <c r="H132" s="19">
        <v>34125539028.390003</v>
      </c>
      <c r="I132" s="29">
        <v>0.92485005340999171</v>
      </c>
      <c r="J132" s="19">
        <v>3751932140.5000005</v>
      </c>
      <c r="K132" s="29">
        <v>0.99782382489731414</v>
      </c>
      <c r="L132" s="19">
        <v>3765258961.8700004</v>
      </c>
      <c r="M132" s="29">
        <v>0.84814452649509842</v>
      </c>
    </row>
    <row r="133" spans="1:13">
      <c r="A133" s="18" t="s">
        <v>259</v>
      </c>
      <c r="B133" s="19">
        <v>2271006</v>
      </c>
      <c r="C133" s="29">
        <v>0.99693764042033695</v>
      </c>
      <c r="D133" s="19">
        <v>32015504489.269993</v>
      </c>
      <c r="E133" s="29">
        <v>0.92433793768641004</v>
      </c>
      <c r="F133" s="19">
        <v>728373167.32999992</v>
      </c>
      <c r="G133" s="29">
        <v>0.99405283563397251</v>
      </c>
      <c r="H133" s="19">
        <v>34277412446.700005</v>
      </c>
      <c r="I133" s="29">
        <v>0.92896603642548958</v>
      </c>
      <c r="J133" s="19">
        <v>3753109875.6300006</v>
      </c>
      <c r="K133" s="29">
        <v>0.99813704276163728</v>
      </c>
      <c r="L133" s="19">
        <v>3806793096.0400004</v>
      </c>
      <c r="M133" s="29">
        <v>0.85750031023155171</v>
      </c>
    </row>
    <row r="134" spans="1:13">
      <c r="A134" s="18" t="s">
        <v>260</v>
      </c>
      <c r="B134" s="19">
        <v>2271723</v>
      </c>
      <c r="C134" s="29">
        <v>0.9972523926879141</v>
      </c>
      <c r="D134" s="19">
        <v>32133645710.409992</v>
      </c>
      <c r="E134" s="29">
        <v>0.9277488604391938</v>
      </c>
      <c r="F134" s="19">
        <v>728625247.94999993</v>
      </c>
      <c r="G134" s="29">
        <v>0.99439686458281196</v>
      </c>
      <c r="H134" s="19">
        <v>34395627821.430008</v>
      </c>
      <c r="I134" s="29">
        <v>0.93216983917105123</v>
      </c>
      <c r="J134" s="19">
        <v>3753876994.1800008</v>
      </c>
      <c r="K134" s="29">
        <v>0.99834105742316281</v>
      </c>
      <c r="L134" s="19">
        <v>3839479908.3700004</v>
      </c>
      <c r="M134" s="29">
        <v>0.86486318785750216</v>
      </c>
    </row>
    <row r="135" spans="1:13">
      <c r="A135" s="18" t="s">
        <v>261</v>
      </c>
      <c r="B135" s="19">
        <v>2272361</v>
      </c>
      <c r="C135" s="29">
        <v>0.99753246513800375</v>
      </c>
      <c r="D135" s="19">
        <v>32245185900.539993</v>
      </c>
      <c r="E135" s="29">
        <v>0.93096920105098924</v>
      </c>
      <c r="F135" s="19">
        <v>728825437.80999994</v>
      </c>
      <c r="G135" s="29">
        <v>0.99467007522115491</v>
      </c>
      <c r="H135" s="19">
        <v>34507204352.020004</v>
      </c>
      <c r="I135" s="29">
        <v>0.9351937199129674</v>
      </c>
      <c r="J135" s="19">
        <v>3754561098.9100008</v>
      </c>
      <c r="K135" s="29">
        <v>0.9985229946151899</v>
      </c>
      <c r="L135" s="19">
        <v>3870627222.4700003</v>
      </c>
      <c r="M135" s="29">
        <v>0.87187928535211334</v>
      </c>
    </row>
    <row r="136" spans="1:13">
      <c r="A136" s="18" t="s">
        <v>262</v>
      </c>
      <c r="B136" s="19">
        <v>2273356</v>
      </c>
      <c r="C136" s="29">
        <v>0.99796925524433466</v>
      </c>
      <c r="D136" s="19">
        <v>32433978481.929993</v>
      </c>
      <c r="E136" s="29">
        <v>0.93641993962645076</v>
      </c>
      <c r="F136" s="19">
        <v>729416614.44999993</v>
      </c>
      <c r="G136" s="29">
        <v>0.99547688804967627</v>
      </c>
      <c r="H136" s="19">
        <v>34696007217.250008</v>
      </c>
      <c r="I136" s="29">
        <v>0.94031054282517579</v>
      </c>
      <c r="J136" s="19">
        <v>3755561517.6400008</v>
      </c>
      <c r="K136" s="29">
        <v>0.99878905530240014</v>
      </c>
      <c r="L136" s="19">
        <v>3924267844.2600002</v>
      </c>
      <c r="M136" s="29">
        <v>0.8839621195554711</v>
      </c>
    </row>
    <row r="137" spans="1:13">
      <c r="A137" s="18" t="s">
        <v>263</v>
      </c>
      <c r="B137" s="19">
        <v>2274109</v>
      </c>
      <c r="C137" s="29">
        <v>0.99829981097304543</v>
      </c>
      <c r="D137" s="19">
        <v>32591636552.009995</v>
      </c>
      <c r="E137" s="29">
        <v>0.94097177592208714</v>
      </c>
      <c r="F137" s="19">
        <v>730025414.41999996</v>
      </c>
      <c r="G137" s="29">
        <v>0.99630775245223357</v>
      </c>
      <c r="H137" s="19">
        <v>34853727432.470009</v>
      </c>
      <c r="I137" s="29">
        <v>0.94458498225157439</v>
      </c>
      <c r="J137" s="19">
        <v>3756289920.170001</v>
      </c>
      <c r="K137" s="29">
        <v>0.9989827734644916</v>
      </c>
      <c r="L137" s="19">
        <v>3968324617.4300003</v>
      </c>
      <c r="M137" s="29">
        <v>0.89388614108960052</v>
      </c>
    </row>
    <row r="138" spans="1:13">
      <c r="A138" s="18" t="s">
        <v>264</v>
      </c>
      <c r="B138" s="19">
        <v>2274901</v>
      </c>
      <c r="C138" s="29">
        <v>0.99864748711798423</v>
      </c>
      <c r="D138" s="19">
        <v>32776894742.059994</v>
      </c>
      <c r="E138" s="29">
        <v>0.9463204710640839</v>
      </c>
      <c r="F138" s="19">
        <v>730546196.79999995</v>
      </c>
      <c r="G138" s="29">
        <v>0.99701849417750177</v>
      </c>
      <c r="H138" s="19">
        <v>35038990014.410011</v>
      </c>
      <c r="I138" s="29">
        <v>0.94960585851259238</v>
      </c>
      <c r="J138" s="19">
        <v>3757138313.0600009</v>
      </c>
      <c r="K138" s="29">
        <v>0.99920840298198144</v>
      </c>
      <c r="L138" s="19">
        <v>4020651416.4300003</v>
      </c>
      <c r="M138" s="29">
        <v>0.90567302974992725</v>
      </c>
    </row>
    <row r="139" spans="1:13">
      <c r="A139" s="18" t="s">
        <v>265</v>
      </c>
      <c r="B139" s="19">
        <v>2275479</v>
      </c>
      <c r="C139" s="29">
        <v>0.99890122046618457</v>
      </c>
      <c r="D139" s="19">
        <v>32929544968.939995</v>
      </c>
      <c r="E139" s="29">
        <v>0.9507277230550345</v>
      </c>
      <c r="F139" s="19">
        <v>731077486.68999994</v>
      </c>
      <c r="G139" s="29">
        <v>0.99774357610718645</v>
      </c>
      <c r="H139" s="19">
        <v>35191792317.130013</v>
      </c>
      <c r="I139" s="29">
        <v>0.95374701560066633</v>
      </c>
      <c r="J139" s="19">
        <v>3757717666.5200009</v>
      </c>
      <c r="K139" s="29">
        <v>0.99936248164432839</v>
      </c>
      <c r="L139" s="19">
        <v>4061779277.4600005</v>
      </c>
      <c r="M139" s="29">
        <v>0.91493729830948511</v>
      </c>
    </row>
    <row r="140" spans="1:13">
      <c r="A140" s="18" t="s">
        <v>266</v>
      </c>
      <c r="B140" s="19">
        <v>2275901</v>
      </c>
      <c r="C140" s="29">
        <v>0.99908647214947266</v>
      </c>
      <c r="D140" s="19">
        <v>33053555665.799995</v>
      </c>
      <c r="E140" s="29">
        <v>0.95430810679770028</v>
      </c>
      <c r="F140" s="19">
        <v>731385253.46999991</v>
      </c>
      <c r="G140" s="29">
        <v>0.99816360316762087</v>
      </c>
      <c r="H140" s="19">
        <v>35315804254.960014</v>
      </c>
      <c r="I140" s="29">
        <v>0.9571079133503001</v>
      </c>
      <c r="J140" s="19">
        <v>3758141952.9300008</v>
      </c>
      <c r="K140" s="29">
        <v>0.99947532032920439</v>
      </c>
      <c r="L140" s="19">
        <v>4095300099.2800007</v>
      </c>
      <c r="M140" s="29">
        <v>0.92248804099097415</v>
      </c>
    </row>
    <row r="141" spans="1:13">
      <c r="A141" s="18" t="s">
        <v>267</v>
      </c>
      <c r="B141" s="19">
        <v>2276192</v>
      </c>
      <c r="C141" s="29">
        <v>0.99921421679363576</v>
      </c>
      <c r="D141" s="19">
        <v>33147992293.809994</v>
      </c>
      <c r="E141" s="29">
        <v>0.95703464068711863</v>
      </c>
      <c r="F141" s="19">
        <v>731552102.80999994</v>
      </c>
      <c r="G141" s="29">
        <v>0.99839131207699583</v>
      </c>
      <c r="H141" s="19">
        <v>35410253164.300011</v>
      </c>
      <c r="I141" s="29">
        <v>0.95966761149235558</v>
      </c>
      <c r="J141" s="19">
        <v>3758391370.1000009</v>
      </c>
      <c r="K141" s="29">
        <v>0.99954165265752082</v>
      </c>
      <c r="L141" s="19">
        <v>4120802674.0400009</v>
      </c>
      <c r="M141" s="29">
        <v>0.92823263104793097</v>
      </c>
    </row>
    <row r="142" spans="1:13">
      <c r="A142" s="18" t="s">
        <v>268</v>
      </c>
      <c r="B142" s="19">
        <v>2276431</v>
      </c>
      <c r="C142" s="29">
        <v>0.99931913421616148</v>
      </c>
      <c r="D142" s="19">
        <v>33232637577.199993</v>
      </c>
      <c r="E142" s="29">
        <v>0.95947848306698236</v>
      </c>
      <c r="F142" s="19">
        <v>731803651.52999997</v>
      </c>
      <c r="G142" s="29">
        <v>0.99873461511125328</v>
      </c>
      <c r="H142" s="19">
        <v>35494904768.980011</v>
      </c>
      <c r="I142" s="29">
        <v>0.96196178891309625</v>
      </c>
      <c r="J142" s="19">
        <v>3758611504.190001</v>
      </c>
      <c r="K142" s="29">
        <v>0.99960019717044069</v>
      </c>
      <c r="L142" s="19">
        <v>4142969739.8400011</v>
      </c>
      <c r="M142" s="29">
        <v>0.93322588004278617</v>
      </c>
    </row>
    <row r="143" spans="1:13">
      <c r="A143" s="18" t="s">
        <v>269</v>
      </c>
      <c r="B143" s="19">
        <v>2276633</v>
      </c>
      <c r="C143" s="29">
        <v>0.99940780919252215</v>
      </c>
      <c r="D143" s="19">
        <v>33310304637.569992</v>
      </c>
      <c r="E143" s="29">
        <v>0.9617208531796454</v>
      </c>
      <c r="F143" s="19">
        <v>731931154.38999999</v>
      </c>
      <c r="G143" s="29">
        <v>0.99890862561194083</v>
      </c>
      <c r="H143" s="19">
        <v>35572613281.550011</v>
      </c>
      <c r="I143" s="29">
        <v>0.96406779878274218</v>
      </c>
      <c r="J143" s="19">
        <v>3758808521.170001</v>
      </c>
      <c r="K143" s="29">
        <v>0.99965259370353132</v>
      </c>
      <c r="L143" s="19">
        <v>4163206069.3500013</v>
      </c>
      <c r="M143" s="29">
        <v>0.93778422046082055</v>
      </c>
    </row>
    <row r="144" spans="1:13">
      <c r="A144" s="18" t="s">
        <v>270</v>
      </c>
      <c r="B144" s="19">
        <v>2276879</v>
      </c>
      <c r="C144" s="29">
        <v>0.99951579951026825</v>
      </c>
      <c r="D144" s="19">
        <v>33414283347.879993</v>
      </c>
      <c r="E144" s="29">
        <v>0.96472288198364109</v>
      </c>
      <c r="F144" s="19">
        <v>731992100.43999994</v>
      </c>
      <c r="G144" s="29">
        <v>0.99899180219853201</v>
      </c>
      <c r="H144" s="19">
        <v>35676591991.860008</v>
      </c>
      <c r="I144" s="29">
        <v>0.96688576792027581</v>
      </c>
      <c r="J144" s="19">
        <v>3759027532.2600012</v>
      </c>
      <c r="K144" s="29">
        <v>0.99971083955535789</v>
      </c>
      <c r="L144" s="19">
        <v>4190807242.2100015</v>
      </c>
      <c r="M144" s="29">
        <v>0.94400153085649852</v>
      </c>
    </row>
    <row r="145" spans="1:13">
      <c r="A145" s="18" t="s">
        <v>271</v>
      </c>
      <c r="B145" s="19">
        <v>2277073</v>
      </c>
      <c r="C145" s="29">
        <v>0.9996009626063771</v>
      </c>
      <c r="D145" s="19">
        <v>33506533312.889992</v>
      </c>
      <c r="E145" s="29">
        <v>0.96738628347517663</v>
      </c>
      <c r="F145" s="19">
        <v>732073429.46999991</v>
      </c>
      <c r="G145" s="29">
        <v>0.99910279661254531</v>
      </c>
      <c r="H145" s="19">
        <v>35768842555.380005</v>
      </c>
      <c r="I145" s="29">
        <v>0.96938588780197477</v>
      </c>
      <c r="J145" s="19">
        <v>3759186059.960001</v>
      </c>
      <c r="K145" s="29">
        <v>0.99975299989036459</v>
      </c>
      <c r="L145" s="19">
        <v>4216365039.5000014</v>
      </c>
      <c r="M145" s="29">
        <v>0.94975856008086268</v>
      </c>
    </row>
    <row r="146" spans="1:13">
      <c r="A146" s="18" t="s">
        <v>272</v>
      </c>
      <c r="B146" s="19">
        <v>2277198</v>
      </c>
      <c r="C146" s="29">
        <v>0.99965583573531314</v>
      </c>
      <c r="D146" s="19">
        <v>33572020469.089993</v>
      </c>
      <c r="E146" s="29">
        <v>0.96927700060965571</v>
      </c>
      <c r="F146" s="19">
        <v>732086110.4799999</v>
      </c>
      <c r="G146" s="29">
        <v>0.99912010311766475</v>
      </c>
      <c r="H146" s="19">
        <v>35834329711.580002</v>
      </c>
      <c r="I146" s="29">
        <v>0.97116068174321768</v>
      </c>
      <c r="J146" s="19">
        <v>3759330355.4500008</v>
      </c>
      <c r="K146" s="29">
        <v>0.99979137517871075</v>
      </c>
      <c r="L146" s="19">
        <v>4230787457.4900012</v>
      </c>
      <c r="M146" s="29">
        <v>0.9530072861315585</v>
      </c>
    </row>
    <row r="147" spans="1:13">
      <c r="A147" s="18" t="s">
        <v>273</v>
      </c>
      <c r="B147" s="19">
        <v>2277316</v>
      </c>
      <c r="C147" s="29">
        <v>0.99970763596902867</v>
      </c>
      <c r="D147" s="19">
        <v>33639853384.989994</v>
      </c>
      <c r="E147" s="29">
        <v>0.97123544351382041</v>
      </c>
      <c r="F147" s="19">
        <v>732102484.03999984</v>
      </c>
      <c r="G147" s="29">
        <v>0.99914244905856064</v>
      </c>
      <c r="H147" s="19">
        <v>35902162627.480003</v>
      </c>
      <c r="I147" s="29">
        <v>0.97299904906807899</v>
      </c>
      <c r="J147" s="19">
        <v>3759460615.6100006</v>
      </c>
      <c r="K147" s="29">
        <v>0.99982601778049984</v>
      </c>
      <c r="L147" s="19">
        <v>4247277198.6800013</v>
      </c>
      <c r="M147" s="29">
        <v>0.95672168768408095</v>
      </c>
    </row>
    <row r="148" spans="1:13">
      <c r="A148" s="18" t="s">
        <v>274</v>
      </c>
      <c r="B148" s="19">
        <v>2277398</v>
      </c>
      <c r="C148" s="29">
        <v>0.99974363274161082</v>
      </c>
      <c r="D148" s="19">
        <v>33691062378.409992</v>
      </c>
      <c r="E148" s="29">
        <v>0.97271392764592901</v>
      </c>
      <c r="F148" s="19">
        <v>732156039.00999987</v>
      </c>
      <c r="G148" s="29">
        <v>0.99921553861234802</v>
      </c>
      <c r="H148" s="19">
        <v>35953371620.900002</v>
      </c>
      <c r="I148" s="29">
        <v>0.97438688473743373</v>
      </c>
      <c r="J148" s="19">
        <v>3759535428.5400004</v>
      </c>
      <c r="K148" s="29">
        <v>0.99984591422882796</v>
      </c>
      <c r="L148" s="19">
        <v>4260159027.0400014</v>
      </c>
      <c r="M148" s="29">
        <v>0.95962338775980627</v>
      </c>
    </row>
    <row r="149" spans="1:13">
      <c r="A149" s="18" t="s">
        <v>275</v>
      </c>
      <c r="B149" s="19">
        <v>2277459</v>
      </c>
      <c r="C149" s="29">
        <v>0.99977041082853157</v>
      </c>
      <c r="D149" s="19">
        <v>33732138122.209991</v>
      </c>
      <c r="E149" s="29">
        <v>0.97389984893371484</v>
      </c>
      <c r="F149" s="19">
        <v>732219390.50999987</v>
      </c>
      <c r="G149" s="29">
        <v>0.99930199805517383</v>
      </c>
      <c r="H149" s="19">
        <v>35994447364.700005</v>
      </c>
      <c r="I149" s="29">
        <v>0.97550009510506142</v>
      </c>
      <c r="J149" s="19">
        <v>3759593753.4300003</v>
      </c>
      <c r="K149" s="29">
        <v>0.99986142569402692</v>
      </c>
      <c r="L149" s="19">
        <v>4270348120.5100012</v>
      </c>
      <c r="M149" s="29">
        <v>0.96191853503760072</v>
      </c>
    </row>
    <row r="150" spans="1:13">
      <c r="A150" s="18" t="s">
        <v>276</v>
      </c>
      <c r="B150" s="19">
        <v>2277557</v>
      </c>
      <c r="C150" s="29">
        <v>0.99981343136161738</v>
      </c>
      <c r="D150" s="19">
        <v>33805129789.929993</v>
      </c>
      <c r="E150" s="29">
        <v>0.97600723311162807</v>
      </c>
      <c r="F150" s="19">
        <v>732441650.93999982</v>
      </c>
      <c r="G150" s="29">
        <v>0.99960532967226323</v>
      </c>
      <c r="H150" s="19">
        <v>36067439032.420006</v>
      </c>
      <c r="I150" s="29">
        <v>0.97747827185219405</v>
      </c>
      <c r="J150" s="19">
        <v>3759665799.9400005</v>
      </c>
      <c r="K150" s="29">
        <v>0.99988058641482014</v>
      </c>
      <c r="L150" s="19">
        <v>4287681981.3200011</v>
      </c>
      <c r="M150" s="29">
        <v>0.96582307900599962</v>
      </c>
    </row>
    <row r="151" spans="1:13">
      <c r="A151" s="18" t="s">
        <v>277</v>
      </c>
      <c r="B151" s="19">
        <v>2277640</v>
      </c>
      <c r="C151" s="29">
        <v>0.99984986711923096</v>
      </c>
      <c r="D151" s="19">
        <v>33875386137.649994</v>
      </c>
      <c r="E151" s="29">
        <v>0.97803564430167034</v>
      </c>
      <c r="F151" s="19">
        <v>732614270.37999988</v>
      </c>
      <c r="G151" s="29">
        <v>0.99984091336962344</v>
      </c>
      <c r="H151" s="19">
        <v>36137695380.140007</v>
      </c>
      <c r="I151" s="29">
        <v>0.97938231758425354</v>
      </c>
      <c r="J151" s="19">
        <v>3759765363.9900007</v>
      </c>
      <c r="K151" s="29">
        <v>0.99990706540683627</v>
      </c>
      <c r="L151" s="19">
        <v>4302229012.2800007</v>
      </c>
      <c r="M151" s="29">
        <v>0.96909987478828785</v>
      </c>
    </row>
    <row r="152" spans="1:13">
      <c r="A152" s="18" t="s">
        <v>278</v>
      </c>
      <c r="B152" s="19">
        <v>2277982</v>
      </c>
      <c r="C152" s="29">
        <v>1</v>
      </c>
      <c r="D152" s="19">
        <v>34636146785.669991</v>
      </c>
      <c r="E152" s="29">
        <v>0.99999999999999956</v>
      </c>
      <c r="F152" s="19">
        <v>732730838.05999982</v>
      </c>
      <c r="G152" s="29">
        <v>1</v>
      </c>
      <c r="H152" s="19">
        <v>36898456028.160004</v>
      </c>
      <c r="I152" s="29">
        <v>1.0000000000000002</v>
      </c>
      <c r="J152" s="19">
        <v>3760114808.7300005</v>
      </c>
      <c r="K152" s="29">
        <v>1.0000000000000004</v>
      </c>
      <c r="L152" s="19">
        <v>4439407252.2400007</v>
      </c>
      <c r="M152" s="29">
        <v>1.0000000000000002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CC194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3.28515625" style="34" customWidth="1"/>
    <col min="5" max="5" width="15.28515625" style="34" customWidth="1"/>
    <col min="6" max="6" width="14.5703125" style="34" customWidth="1"/>
    <col min="7" max="7" width="14.140625" style="34" customWidth="1"/>
    <col min="8" max="8" width="15.28515625" style="34" customWidth="1"/>
    <col min="9" max="10" width="14.5703125" style="34" customWidth="1"/>
    <col min="11" max="12" width="15.28515625" style="34" customWidth="1"/>
    <col min="13" max="13" width="15.42578125" style="34" customWidth="1"/>
    <col min="14" max="14" width="23.5703125" style="34" customWidth="1"/>
    <col min="15" max="15" width="14.140625" style="34" customWidth="1"/>
    <col min="16" max="16" width="14.5703125" style="34" customWidth="1"/>
    <col min="17" max="17" width="15.5703125" style="34" customWidth="1"/>
    <col min="18" max="18" width="14.28515625" customWidth="1"/>
    <col min="19" max="19" width="15.7109375" customWidth="1"/>
    <col min="20" max="20" width="13.85546875" customWidth="1"/>
    <col min="21" max="21" width="16.85546875" customWidth="1"/>
    <col min="22" max="22" width="13.85546875" customWidth="1"/>
    <col min="23" max="23" width="16.85546875" customWidth="1"/>
    <col min="24" max="24" width="14.140625" customWidth="1"/>
    <col min="25" max="25" width="16.28515625" customWidth="1"/>
    <col min="26" max="26" width="15.42578125" customWidth="1"/>
    <col min="27" max="27" width="14.140625" customWidth="1"/>
    <col min="28" max="28" width="12.140625" customWidth="1"/>
    <col min="29" max="29" width="14.5703125" customWidth="1"/>
    <col min="30" max="30" width="15.5703125" customWidth="1"/>
    <col min="31" max="31" width="23.7109375" customWidth="1"/>
    <col min="32" max="32" width="12.28515625" customWidth="1"/>
    <col min="33" max="33" width="19.85546875" customWidth="1"/>
    <col min="34" max="34" width="7.28515625" customWidth="1"/>
    <col min="35" max="35" width="12.7109375" customWidth="1"/>
    <col min="37" max="37" width="8.42578125" customWidth="1"/>
    <col min="38" max="38" width="8.5703125" customWidth="1"/>
    <col min="39" max="39" width="12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81">
      <c r="A1" s="115" t="s">
        <v>557</v>
      </c>
      <c r="B1" s="115"/>
      <c r="C1" s="115"/>
      <c r="D1" s="115"/>
      <c r="E1" s="115"/>
      <c r="F1" s="115"/>
      <c r="G1" s="115"/>
      <c r="H1" s="115"/>
    </row>
    <row r="2" spans="1:81">
      <c r="A2" s="15" t="s">
        <v>0</v>
      </c>
      <c r="B2" s="16" t="s">
        <v>1</v>
      </c>
    </row>
    <row r="3" spans="1:81" hidden="1">
      <c r="A3" s="15" t="s">
        <v>62</v>
      </c>
      <c r="B3" s="16" t="s">
        <v>63</v>
      </c>
    </row>
    <row r="4" spans="1:81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81" s="7" customFormat="1" hidden="1">
      <c r="A5" s="15" t="s">
        <v>4</v>
      </c>
      <c r="B5" s="15" t="s">
        <v>282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s="8" customFormat="1" ht="75">
      <c r="A6" s="42" t="s">
        <v>554</v>
      </c>
      <c r="B6" s="95" t="s">
        <v>555</v>
      </c>
      <c r="C6" s="95" t="s">
        <v>67</v>
      </c>
      <c r="D6" s="95" t="s">
        <v>434</v>
      </c>
      <c r="E6" s="95" t="s">
        <v>435</v>
      </c>
      <c r="F6" s="95" t="s">
        <v>436</v>
      </c>
      <c r="G6" s="95" t="s">
        <v>437</v>
      </c>
      <c r="H6"/>
      <c r="I6"/>
      <c r="J6"/>
      <c r="K6"/>
      <c r="L6"/>
      <c r="M6"/>
      <c r="N6"/>
      <c r="O6"/>
      <c r="P6"/>
      <c r="Q6"/>
    </row>
    <row r="7" spans="1:81">
      <c r="A7" s="18" t="s">
        <v>280</v>
      </c>
      <c r="B7" s="96">
        <v>562914</v>
      </c>
      <c r="C7" s="96">
        <v>0</v>
      </c>
      <c r="D7" s="96">
        <v>38.630000000000003</v>
      </c>
      <c r="E7" s="96">
        <v>391.33</v>
      </c>
      <c r="F7" s="96">
        <v>0</v>
      </c>
      <c r="G7" s="96">
        <v>294201.25</v>
      </c>
      <c r="H7"/>
      <c r="I7"/>
      <c r="J7"/>
      <c r="K7"/>
      <c r="L7"/>
      <c r="M7"/>
      <c r="N7"/>
      <c r="O7"/>
      <c r="P7"/>
      <c r="Q7"/>
    </row>
    <row r="8" spans="1:81">
      <c r="A8" s="18" t="s">
        <v>75</v>
      </c>
      <c r="B8" s="96">
        <v>512074</v>
      </c>
      <c r="C8" s="96">
        <v>87047192.120000005</v>
      </c>
      <c r="D8" s="96">
        <v>395.16</v>
      </c>
      <c r="E8" s="96">
        <v>784.56</v>
      </c>
      <c r="F8" s="96">
        <v>0</v>
      </c>
      <c r="G8" s="96">
        <v>1366632.88</v>
      </c>
      <c r="H8"/>
      <c r="I8"/>
      <c r="J8"/>
      <c r="K8"/>
      <c r="L8"/>
      <c r="M8"/>
      <c r="N8"/>
      <c r="O8"/>
      <c r="P8"/>
      <c r="Q8"/>
    </row>
    <row r="9" spans="1:81">
      <c r="A9" s="18" t="s">
        <v>76</v>
      </c>
      <c r="B9" s="96">
        <v>115917</v>
      </c>
      <c r="C9" s="96">
        <v>171983343.06999999</v>
      </c>
      <c r="D9" s="96">
        <v>67.25</v>
      </c>
      <c r="E9" s="96">
        <v>1030.01</v>
      </c>
      <c r="F9" s="96">
        <v>0</v>
      </c>
      <c r="G9" s="96">
        <v>973489.85</v>
      </c>
      <c r="H9"/>
      <c r="I9"/>
      <c r="J9"/>
      <c r="K9"/>
      <c r="L9"/>
      <c r="M9"/>
      <c r="N9"/>
      <c r="O9"/>
      <c r="P9"/>
      <c r="Q9"/>
    </row>
    <row r="10" spans="1:81">
      <c r="A10" s="18" t="s">
        <v>77</v>
      </c>
      <c r="B10" s="96">
        <v>102734</v>
      </c>
      <c r="C10" s="96">
        <v>256330975.13</v>
      </c>
      <c r="D10" s="96">
        <v>31.7</v>
      </c>
      <c r="E10" s="96">
        <v>1183.43</v>
      </c>
      <c r="F10" s="96"/>
      <c r="G10" s="96">
        <v>1021444.33</v>
      </c>
      <c r="H10"/>
      <c r="I10"/>
      <c r="J10"/>
      <c r="K10"/>
      <c r="L10"/>
      <c r="M10"/>
      <c r="N10"/>
      <c r="O10"/>
      <c r="P10"/>
      <c r="Q10"/>
    </row>
    <row r="11" spans="1:81">
      <c r="A11" s="18" t="s">
        <v>78</v>
      </c>
      <c r="B11" s="96">
        <v>87565</v>
      </c>
      <c r="C11" s="96">
        <v>306889977.19</v>
      </c>
      <c r="D11" s="96">
        <v>76.400000000000006</v>
      </c>
      <c r="E11" s="96">
        <v>1915.8</v>
      </c>
      <c r="F11" s="96"/>
      <c r="G11" s="96">
        <v>947638.68</v>
      </c>
      <c r="H11"/>
      <c r="I11"/>
      <c r="J11"/>
      <c r="K11"/>
      <c r="L11"/>
      <c r="M11"/>
      <c r="N11"/>
      <c r="O11"/>
      <c r="P11"/>
      <c r="Q11"/>
    </row>
    <row r="12" spans="1:81">
      <c r="A12" s="18" t="s">
        <v>79</v>
      </c>
      <c r="B12" s="96">
        <v>127200</v>
      </c>
      <c r="C12" s="96">
        <v>566718194.51999998</v>
      </c>
      <c r="D12" s="96">
        <v>22</v>
      </c>
      <c r="E12" s="96">
        <v>2355.25</v>
      </c>
      <c r="F12" s="96">
        <v>0</v>
      </c>
      <c r="G12" s="96">
        <v>976517.01</v>
      </c>
      <c r="H12"/>
      <c r="I12"/>
      <c r="J12"/>
      <c r="K12"/>
      <c r="L12"/>
      <c r="M12"/>
      <c r="N12"/>
      <c r="O12"/>
      <c r="P12"/>
      <c r="Q12"/>
    </row>
    <row r="13" spans="1:81">
      <c r="A13" s="18" t="s">
        <v>80</v>
      </c>
      <c r="B13" s="96">
        <v>128437</v>
      </c>
      <c r="C13" s="96">
        <v>707318446.23000002</v>
      </c>
      <c r="D13" s="96">
        <v>342</v>
      </c>
      <c r="E13" s="96">
        <v>3637.57</v>
      </c>
      <c r="F13" s="96"/>
      <c r="G13" s="96">
        <v>1024093.46</v>
      </c>
      <c r="H13"/>
      <c r="I13"/>
      <c r="J13"/>
      <c r="K13"/>
      <c r="L13"/>
      <c r="M13"/>
      <c r="N13"/>
      <c r="O13"/>
      <c r="P13"/>
      <c r="Q13"/>
    </row>
    <row r="14" spans="1:81">
      <c r="A14" s="18" t="s">
        <v>81</v>
      </c>
      <c r="B14" s="96">
        <v>108778</v>
      </c>
      <c r="C14" s="96">
        <v>703798304.34000003</v>
      </c>
      <c r="D14" s="96">
        <v>60</v>
      </c>
      <c r="E14" s="96">
        <v>2661.75</v>
      </c>
      <c r="F14" s="96">
        <v>0</v>
      </c>
      <c r="G14" s="96">
        <v>961950.52</v>
      </c>
      <c r="H14"/>
      <c r="I14"/>
      <c r="J14"/>
      <c r="K14"/>
      <c r="L14"/>
      <c r="M14"/>
      <c r="N14"/>
      <c r="O14"/>
      <c r="P14"/>
      <c r="Q14"/>
    </row>
    <row r="15" spans="1:81">
      <c r="A15" s="18" t="s">
        <v>82</v>
      </c>
      <c r="B15" s="96">
        <v>90692</v>
      </c>
      <c r="C15" s="96">
        <v>679372253.04999995</v>
      </c>
      <c r="D15" s="96">
        <v>82</v>
      </c>
      <c r="E15" s="96">
        <v>3823.92</v>
      </c>
      <c r="F15" s="96">
        <v>0</v>
      </c>
      <c r="G15" s="96">
        <v>975322.47</v>
      </c>
      <c r="H15"/>
      <c r="I15"/>
      <c r="J15"/>
      <c r="K15"/>
      <c r="L15"/>
      <c r="M15"/>
      <c r="N15"/>
      <c r="O15"/>
      <c r="P15"/>
      <c r="Q15"/>
    </row>
    <row r="16" spans="1:81">
      <c r="A16" s="18" t="s">
        <v>83</v>
      </c>
      <c r="B16" s="96">
        <v>70421</v>
      </c>
      <c r="C16" s="96">
        <v>597275972.79999995</v>
      </c>
      <c r="D16" s="96">
        <v>187.59</v>
      </c>
      <c r="E16" s="96">
        <v>3814.44</v>
      </c>
      <c r="F16" s="96">
        <v>2209.9</v>
      </c>
      <c r="G16" s="96">
        <v>888882.57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84</v>
      </c>
      <c r="B17" s="96">
        <v>61599</v>
      </c>
      <c r="C17" s="96">
        <v>584563511.82000005</v>
      </c>
      <c r="D17" s="96">
        <v>26</v>
      </c>
      <c r="E17" s="96">
        <v>4742.03</v>
      </c>
      <c r="F17" s="96"/>
      <c r="G17" s="96">
        <v>942725.46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85</v>
      </c>
      <c r="B18" s="96">
        <v>54229</v>
      </c>
      <c r="C18" s="96">
        <v>569339190.61000001</v>
      </c>
      <c r="D18" s="96">
        <v>184.78</v>
      </c>
      <c r="E18" s="96">
        <v>5290.32</v>
      </c>
      <c r="F18" s="96"/>
      <c r="G18" s="96">
        <v>1115551.94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86</v>
      </c>
      <c r="B19" s="96">
        <v>62575</v>
      </c>
      <c r="C19" s="96">
        <v>720387043.72000003</v>
      </c>
      <c r="D19" s="96">
        <v>49</v>
      </c>
      <c r="E19" s="96">
        <v>9033.0499999999993</v>
      </c>
      <c r="F19" s="96">
        <v>0</v>
      </c>
      <c r="G19" s="96">
        <v>1531953.65</v>
      </c>
      <c r="H19"/>
      <c r="I19"/>
      <c r="J19"/>
      <c r="K19"/>
      <c r="L19"/>
      <c r="M19"/>
      <c r="N19"/>
      <c r="O19"/>
      <c r="P19"/>
      <c r="Q19"/>
    </row>
    <row r="20" spans="1:17">
      <c r="A20" s="18" t="s">
        <v>87</v>
      </c>
      <c r="B20" s="96">
        <v>53059</v>
      </c>
      <c r="C20" s="96">
        <v>663078250.52999997</v>
      </c>
      <c r="D20" s="96">
        <v>448.6</v>
      </c>
      <c r="E20" s="96">
        <v>8540.39</v>
      </c>
      <c r="F20" s="96"/>
      <c r="G20" s="96">
        <v>1328862.1599999999</v>
      </c>
      <c r="H20"/>
      <c r="I20"/>
      <c r="J20"/>
      <c r="K20"/>
      <c r="L20"/>
      <c r="M20"/>
      <c r="N20"/>
      <c r="O20"/>
      <c r="P20"/>
      <c r="Q20"/>
    </row>
    <row r="21" spans="1:17">
      <c r="A21" s="18" t="s">
        <v>88</v>
      </c>
      <c r="B21" s="96">
        <v>53441</v>
      </c>
      <c r="C21" s="96">
        <v>721345694.17999995</v>
      </c>
      <c r="D21" s="96">
        <v>259</v>
      </c>
      <c r="E21" s="96">
        <v>9493.65</v>
      </c>
      <c r="F21" s="96"/>
      <c r="G21" s="96">
        <v>1314035.03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89</v>
      </c>
      <c r="B22" s="96">
        <v>48760</v>
      </c>
      <c r="C22" s="96">
        <v>706234875.36000001</v>
      </c>
      <c r="D22" s="96">
        <v>1012.42</v>
      </c>
      <c r="E22" s="96">
        <v>10817.53</v>
      </c>
      <c r="F22" s="96"/>
      <c r="G22" s="96">
        <v>1176554.3799999999</v>
      </c>
      <c r="H22"/>
      <c r="I22"/>
      <c r="J22"/>
      <c r="K22"/>
      <c r="L22"/>
      <c r="M22"/>
      <c r="N22"/>
      <c r="O22"/>
      <c r="P22"/>
      <c r="Q22"/>
    </row>
    <row r="23" spans="1:17">
      <c r="A23" s="18" t="s">
        <v>90</v>
      </c>
      <c r="B23" s="96">
        <v>43149</v>
      </c>
      <c r="C23" s="96">
        <v>668774969.27999997</v>
      </c>
      <c r="D23" s="96">
        <v>915.79</v>
      </c>
      <c r="E23" s="96">
        <v>8985.77</v>
      </c>
      <c r="F23" s="96">
        <v>3921.13</v>
      </c>
      <c r="G23" s="96">
        <v>1051028.3400000001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91</v>
      </c>
      <c r="B24" s="96">
        <v>41615</v>
      </c>
      <c r="C24" s="96">
        <v>686043978.20000005</v>
      </c>
      <c r="D24" s="96">
        <v>460</v>
      </c>
      <c r="E24" s="96">
        <v>13456.77</v>
      </c>
      <c r="F24" s="96"/>
      <c r="G24" s="96">
        <v>972527.19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92</v>
      </c>
      <c r="B25" s="96">
        <v>37085</v>
      </c>
      <c r="C25" s="96">
        <v>648486052.57000005</v>
      </c>
      <c r="D25" s="96">
        <v>707.6</v>
      </c>
      <c r="E25" s="96">
        <v>11833.08</v>
      </c>
      <c r="F25" s="96"/>
      <c r="G25" s="96">
        <v>942873.06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93</v>
      </c>
      <c r="B26" s="96">
        <v>33024</v>
      </c>
      <c r="C26" s="96">
        <v>611052937.23000002</v>
      </c>
      <c r="D26" s="96">
        <v>407</v>
      </c>
      <c r="E26" s="96">
        <v>12271.92</v>
      </c>
      <c r="F26" s="96"/>
      <c r="G26" s="96">
        <v>868722.35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94</v>
      </c>
      <c r="B27" s="96">
        <v>34528</v>
      </c>
      <c r="C27" s="96">
        <v>673394360.13999999</v>
      </c>
      <c r="D27" s="96">
        <v>609.79999999999995</v>
      </c>
      <c r="E27" s="96">
        <v>15112.59</v>
      </c>
      <c r="F27" s="96"/>
      <c r="G27" s="96">
        <v>879826.67</v>
      </c>
      <c r="H27"/>
      <c r="I27"/>
      <c r="J27"/>
      <c r="K27"/>
      <c r="L27"/>
      <c r="M27"/>
      <c r="N27"/>
      <c r="O27"/>
      <c r="P27"/>
      <c r="Q27"/>
    </row>
    <row r="28" spans="1:17">
      <c r="A28" s="18" t="s">
        <v>95</v>
      </c>
      <c r="B28" s="96">
        <v>40158</v>
      </c>
      <c r="C28" s="96">
        <v>840053796.19000006</v>
      </c>
      <c r="D28" s="96">
        <v>686</v>
      </c>
      <c r="E28" s="96">
        <v>20786.25</v>
      </c>
      <c r="F28" s="96"/>
      <c r="G28" s="96">
        <v>1084436.3700000001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96</v>
      </c>
      <c r="B29" s="96">
        <v>26908</v>
      </c>
      <c r="C29" s="96">
        <v>617266332.69000006</v>
      </c>
      <c r="D29" s="96">
        <v>287.2</v>
      </c>
      <c r="E29" s="96">
        <v>13653.52</v>
      </c>
      <c r="F29" s="96"/>
      <c r="G29" s="96">
        <v>753177.94</v>
      </c>
      <c r="H29"/>
      <c r="I29"/>
      <c r="J29"/>
      <c r="K29"/>
      <c r="L29"/>
      <c r="M29"/>
      <c r="N29"/>
      <c r="O29"/>
      <c r="P29"/>
      <c r="Q29"/>
    </row>
    <row r="30" spans="1:17">
      <c r="A30" s="18" t="s">
        <v>97</v>
      </c>
      <c r="B30" s="96">
        <v>18335</v>
      </c>
      <c r="C30" s="96">
        <v>457417335.13999999</v>
      </c>
      <c r="D30" s="96">
        <v>241</v>
      </c>
      <c r="E30" s="96">
        <v>10384.950000000001</v>
      </c>
      <c r="F30" s="96">
        <v>12828.34</v>
      </c>
      <c r="G30" s="96">
        <v>496585.79</v>
      </c>
      <c r="H30"/>
      <c r="I30"/>
      <c r="J30"/>
      <c r="K30"/>
      <c r="L30"/>
      <c r="M30"/>
      <c r="N30"/>
      <c r="O30"/>
      <c r="P30"/>
      <c r="Q30"/>
    </row>
    <row r="31" spans="1:17">
      <c r="A31" s="18" t="s">
        <v>98</v>
      </c>
      <c r="B31" s="96">
        <v>12762</v>
      </c>
      <c r="C31" s="96">
        <v>343852030.18000001</v>
      </c>
      <c r="D31" s="96">
        <v>202.4</v>
      </c>
      <c r="E31" s="96">
        <v>7631.08</v>
      </c>
      <c r="F31" s="96">
        <v>6027.2</v>
      </c>
      <c r="G31" s="96">
        <v>337995.55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99</v>
      </c>
      <c r="B32" s="96">
        <v>9792</v>
      </c>
      <c r="C32" s="96">
        <v>283498978.54000002</v>
      </c>
      <c r="D32" s="96">
        <v>122</v>
      </c>
      <c r="E32" s="96">
        <v>7637.67</v>
      </c>
      <c r="F32" s="96"/>
      <c r="G32" s="96">
        <v>253041.38</v>
      </c>
      <c r="H32"/>
      <c r="I32"/>
      <c r="J32"/>
      <c r="K32"/>
      <c r="L32"/>
      <c r="M32"/>
      <c r="N32"/>
      <c r="O32"/>
      <c r="P32"/>
      <c r="Q32"/>
    </row>
    <row r="33" spans="1:17">
      <c r="A33" s="18" t="s">
        <v>100</v>
      </c>
      <c r="B33" s="96">
        <v>10360</v>
      </c>
      <c r="C33" s="96">
        <v>325359760.81</v>
      </c>
      <c r="D33" s="96">
        <v>542.79999999999995</v>
      </c>
      <c r="E33" s="96">
        <v>9478.84</v>
      </c>
      <c r="F33" s="96"/>
      <c r="G33" s="96">
        <v>275255.95</v>
      </c>
      <c r="H33"/>
      <c r="I33"/>
      <c r="J33"/>
      <c r="K33"/>
      <c r="L33"/>
      <c r="M33"/>
      <c r="N33"/>
      <c r="O33"/>
      <c r="P33"/>
      <c r="Q33"/>
    </row>
    <row r="34" spans="1:17">
      <c r="A34" s="18" t="s">
        <v>101</v>
      </c>
      <c r="B34" s="96">
        <v>7572</v>
      </c>
      <c r="C34" s="96">
        <v>260672602.37</v>
      </c>
      <c r="D34" s="96">
        <v>40</v>
      </c>
      <c r="E34" s="96">
        <v>6364.43</v>
      </c>
      <c r="F34" s="96"/>
      <c r="G34" s="96">
        <v>189339.38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102</v>
      </c>
      <c r="B35" s="96">
        <v>5358</v>
      </c>
      <c r="C35" s="96">
        <v>200523472.25</v>
      </c>
      <c r="D35" s="96">
        <v>906.6</v>
      </c>
      <c r="E35" s="96">
        <v>3862.93</v>
      </c>
      <c r="F35" s="96"/>
      <c r="G35" s="96">
        <v>135524.09</v>
      </c>
      <c r="H35"/>
      <c r="I35"/>
      <c r="J35"/>
      <c r="K35"/>
      <c r="L35"/>
      <c r="M35"/>
      <c r="N35"/>
      <c r="O35"/>
      <c r="P35"/>
      <c r="Q35"/>
    </row>
    <row r="36" spans="1:17">
      <c r="A36" s="18" t="s">
        <v>103</v>
      </c>
      <c r="B36" s="96">
        <v>3911</v>
      </c>
      <c r="C36" s="96">
        <v>158133255.58000001</v>
      </c>
      <c r="D36" s="96">
        <v>12</v>
      </c>
      <c r="E36" s="96">
        <v>4696.49</v>
      </c>
      <c r="F36" s="96"/>
      <c r="G36" s="96">
        <v>102559.08</v>
      </c>
      <c r="H36"/>
      <c r="I36"/>
      <c r="J36"/>
      <c r="K36"/>
      <c r="L36"/>
      <c r="M36"/>
      <c r="N36"/>
      <c r="O36"/>
      <c r="P36"/>
      <c r="Q36"/>
    </row>
    <row r="37" spans="1:17">
      <c r="A37" s="18" t="s">
        <v>104</v>
      </c>
      <c r="B37" s="96">
        <v>2997</v>
      </c>
      <c r="C37" s="96">
        <v>130128699.51000001</v>
      </c>
      <c r="D37" s="96">
        <v>74.599999999999994</v>
      </c>
      <c r="E37" s="96">
        <v>3596.53</v>
      </c>
      <c r="F37" s="96"/>
      <c r="G37" s="96">
        <v>85457.41</v>
      </c>
      <c r="H37"/>
      <c r="I37"/>
      <c r="J37"/>
      <c r="K37"/>
      <c r="L37"/>
      <c r="M37"/>
      <c r="N37"/>
      <c r="O37"/>
      <c r="P37"/>
      <c r="Q37"/>
    </row>
    <row r="38" spans="1:17">
      <c r="A38" s="18" t="s">
        <v>105</v>
      </c>
      <c r="B38" s="96">
        <v>3688</v>
      </c>
      <c r="C38" s="96">
        <v>174645722.53</v>
      </c>
      <c r="D38" s="96">
        <v>76.8</v>
      </c>
      <c r="E38" s="96">
        <v>5818.18</v>
      </c>
      <c r="F38" s="96"/>
      <c r="G38" s="96">
        <v>89541.6</v>
      </c>
      <c r="H38"/>
      <c r="I38"/>
      <c r="J38"/>
      <c r="K38"/>
      <c r="L38"/>
      <c r="M38"/>
      <c r="N38"/>
      <c r="O38"/>
      <c r="P38"/>
      <c r="Q38"/>
    </row>
    <row r="39" spans="1:17">
      <c r="A39" s="18" t="s">
        <v>106</v>
      </c>
      <c r="B39" s="96">
        <v>2456</v>
      </c>
      <c r="C39" s="96">
        <v>128497770.95999999</v>
      </c>
      <c r="D39" s="96">
        <v>184</v>
      </c>
      <c r="E39" s="96">
        <v>3190.56</v>
      </c>
      <c r="F39" s="96"/>
      <c r="G39" s="96">
        <v>53795.07</v>
      </c>
      <c r="H39"/>
      <c r="I39"/>
      <c r="J39"/>
      <c r="K39"/>
      <c r="L39"/>
      <c r="M39"/>
      <c r="N39"/>
      <c r="O39"/>
      <c r="P39"/>
      <c r="Q39"/>
    </row>
    <row r="40" spans="1:17">
      <c r="A40" s="18" t="s">
        <v>107</v>
      </c>
      <c r="B40" s="96">
        <v>1735</v>
      </c>
      <c r="C40" s="96">
        <v>99524015.040000007</v>
      </c>
      <c r="D40" s="96"/>
      <c r="E40" s="96">
        <v>3931.6</v>
      </c>
      <c r="F40" s="96"/>
      <c r="G40" s="96">
        <v>37442.129999999997</v>
      </c>
      <c r="H40"/>
      <c r="I40"/>
      <c r="J40"/>
      <c r="K40"/>
      <c r="L40"/>
      <c r="M40"/>
      <c r="N40"/>
      <c r="O40"/>
      <c r="P40"/>
      <c r="Q40"/>
    </row>
    <row r="41" spans="1:17">
      <c r="A41" s="18" t="s">
        <v>108</v>
      </c>
      <c r="B41" s="96">
        <v>1215</v>
      </c>
      <c r="C41" s="96">
        <v>75797062.299999997</v>
      </c>
      <c r="D41" s="96">
        <v>10</v>
      </c>
      <c r="E41" s="96">
        <v>1965.75</v>
      </c>
      <c r="F41" s="96"/>
      <c r="G41" s="96">
        <v>27395.119999999999</v>
      </c>
      <c r="H41"/>
      <c r="I41"/>
      <c r="J41"/>
      <c r="K41"/>
      <c r="L41"/>
      <c r="M41"/>
      <c r="N41"/>
      <c r="O41"/>
      <c r="P41"/>
      <c r="Q41"/>
    </row>
    <row r="42" spans="1:17">
      <c r="A42" s="18" t="s">
        <v>109</v>
      </c>
      <c r="B42" s="96">
        <v>960</v>
      </c>
      <c r="C42" s="96">
        <v>64681716.57</v>
      </c>
      <c r="D42" s="96"/>
      <c r="E42" s="96">
        <v>1625.11</v>
      </c>
      <c r="F42" s="96"/>
      <c r="G42" s="96">
        <v>12882.5</v>
      </c>
      <c r="H42"/>
      <c r="I42"/>
      <c r="J42"/>
      <c r="K42"/>
      <c r="L42"/>
      <c r="M42"/>
      <c r="N42"/>
      <c r="O42"/>
      <c r="P42"/>
      <c r="Q42"/>
    </row>
    <row r="43" spans="1:17">
      <c r="A43" s="18" t="s">
        <v>110</v>
      </c>
      <c r="B43" s="96">
        <v>787</v>
      </c>
      <c r="C43" s="96">
        <v>56993030.530000001</v>
      </c>
      <c r="D43" s="96"/>
      <c r="E43" s="96">
        <v>1589.43</v>
      </c>
      <c r="F43" s="96"/>
      <c r="G43" s="96">
        <v>7868.87</v>
      </c>
      <c r="H43"/>
      <c r="I43"/>
      <c r="J43"/>
      <c r="K43"/>
      <c r="L43"/>
      <c r="M43"/>
      <c r="N43"/>
      <c r="O43"/>
      <c r="P43"/>
      <c r="Q43"/>
    </row>
    <row r="44" spans="1:17">
      <c r="A44" s="18" t="s">
        <v>111</v>
      </c>
      <c r="B44" s="96">
        <v>611</v>
      </c>
      <c r="C44" s="96">
        <v>47280598.299999997</v>
      </c>
      <c r="D44" s="96"/>
      <c r="E44" s="96">
        <v>2812.2</v>
      </c>
      <c r="F44" s="96"/>
      <c r="G44" s="96">
        <v>6047.07</v>
      </c>
      <c r="H44"/>
      <c r="I44"/>
      <c r="J44"/>
      <c r="K44"/>
      <c r="L44"/>
      <c r="M44"/>
      <c r="N44"/>
      <c r="O44"/>
      <c r="P44"/>
      <c r="Q44"/>
    </row>
    <row r="45" spans="1:17">
      <c r="A45" s="18" t="s">
        <v>112</v>
      </c>
      <c r="B45" s="96">
        <v>483</v>
      </c>
      <c r="C45" s="96">
        <v>39826439.340000004</v>
      </c>
      <c r="D45" s="96"/>
      <c r="E45" s="96">
        <v>969.9</v>
      </c>
      <c r="F45" s="96"/>
      <c r="G45" s="96">
        <v>5495.57</v>
      </c>
      <c r="H45"/>
      <c r="I45"/>
      <c r="J45"/>
      <c r="K45"/>
      <c r="L45"/>
      <c r="M45"/>
      <c r="N45"/>
      <c r="O45"/>
      <c r="P45"/>
      <c r="Q45"/>
    </row>
    <row r="46" spans="1:17">
      <c r="A46" s="18" t="s">
        <v>113</v>
      </c>
      <c r="B46" s="96">
        <v>443</v>
      </c>
      <c r="C46" s="96">
        <v>38788032.829999998</v>
      </c>
      <c r="D46" s="96"/>
      <c r="E46" s="96">
        <v>1549.54</v>
      </c>
      <c r="F46" s="96"/>
      <c r="G46" s="96">
        <v>6249.48</v>
      </c>
      <c r="H46"/>
      <c r="I46"/>
      <c r="J46"/>
      <c r="K46"/>
      <c r="L46"/>
      <c r="M46"/>
      <c r="N46"/>
      <c r="O46"/>
      <c r="P46"/>
      <c r="Q46"/>
    </row>
    <row r="47" spans="1:17">
      <c r="A47" s="18" t="s">
        <v>114</v>
      </c>
      <c r="B47" s="96">
        <v>293</v>
      </c>
      <c r="C47" s="96">
        <v>27032877.620000001</v>
      </c>
      <c r="D47" s="96"/>
      <c r="E47" s="96">
        <v>1128.2</v>
      </c>
      <c r="F47" s="96"/>
      <c r="G47" s="96">
        <v>4072.8</v>
      </c>
      <c r="H47"/>
      <c r="I47"/>
      <c r="J47"/>
      <c r="K47"/>
      <c r="L47"/>
      <c r="M47"/>
      <c r="N47"/>
      <c r="O47"/>
      <c r="P47"/>
      <c r="Q47"/>
    </row>
    <row r="48" spans="1:17">
      <c r="A48" s="18" t="s">
        <v>115</v>
      </c>
      <c r="B48" s="96">
        <v>309</v>
      </c>
      <c r="C48" s="96">
        <v>30146642.809999999</v>
      </c>
      <c r="D48" s="96"/>
      <c r="E48" s="96">
        <v>664.92</v>
      </c>
      <c r="F48" s="96"/>
      <c r="G48" s="96">
        <v>8596.11</v>
      </c>
      <c r="H48"/>
      <c r="I48"/>
      <c r="J48"/>
      <c r="K48"/>
      <c r="L48"/>
      <c r="M48"/>
      <c r="N48"/>
      <c r="O48"/>
      <c r="P48"/>
      <c r="Q48"/>
    </row>
    <row r="49" spans="1:17">
      <c r="A49" s="18" t="s">
        <v>116</v>
      </c>
      <c r="B49" s="96">
        <v>439</v>
      </c>
      <c r="C49" s="96">
        <v>45923482.049999997</v>
      </c>
      <c r="D49" s="96"/>
      <c r="E49" s="96">
        <v>705.2</v>
      </c>
      <c r="F49" s="96"/>
      <c r="G49" s="96">
        <v>5539.11</v>
      </c>
      <c r="H49"/>
      <c r="I49"/>
      <c r="J49"/>
      <c r="K49"/>
      <c r="L49"/>
      <c r="M49"/>
      <c r="N49"/>
      <c r="O49"/>
      <c r="P49"/>
      <c r="Q49"/>
    </row>
    <row r="50" spans="1:17">
      <c r="A50" s="18" t="s">
        <v>117</v>
      </c>
      <c r="B50" s="96">
        <v>332</v>
      </c>
      <c r="C50" s="96">
        <v>38043042.609999999</v>
      </c>
      <c r="D50" s="96">
        <v>7.7</v>
      </c>
      <c r="E50" s="96">
        <v>948.92</v>
      </c>
      <c r="F50" s="96"/>
      <c r="G50" s="96">
        <v>2545.5500000000002</v>
      </c>
      <c r="H50"/>
      <c r="I50"/>
      <c r="J50"/>
      <c r="K50"/>
      <c r="L50"/>
      <c r="M50"/>
      <c r="N50"/>
      <c r="O50"/>
      <c r="P50"/>
      <c r="Q50"/>
    </row>
    <row r="51" spans="1:17">
      <c r="A51" s="18" t="s">
        <v>118</v>
      </c>
      <c r="B51" s="96">
        <v>266</v>
      </c>
      <c r="C51" s="96">
        <v>33209122.890000001</v>
      </c>
      <c r="D51" s="96">
        <v>427.6</v>
      </c>
      <c r="E51" s="96">
        <v>1651.23</v>
      </c>
      <c r="F51" s="96"/>
      <c r="G51" s="96">
        <v>9488.2900000000009</v>
      </c>
      <c r="H51"/>
      <c r="I51"/>
      <c r="J51"/>
      <c r="K51"/>
      <c r="L51"/>
      <c r="M51"/>
      <c r="N51"/>
      <c r="O51"/>
      <c r="P51"/>
      <c r="Q51"/>
    </row>
    <row r="52" spans="1:17">
      <c r="A52" s="18" t="s">
        <v>119</v>
      </c>
      <c r="B52" s="96">
        <v>211</v>
      </c>
      <c r="C52" s="96">
        <v>28381377.34</v>
      </c>
      <c r="D52" s="96">
        <v>44</v>
      </c>
      <c r="E52" s="96">
        <v>481.2</v>
      </c>
      <c r="F52" s="96"/>
      <c r="G52" s="96">
        <v>2138</v>
      </c>
      <c r="H52"/>
      <c r="I52"/>
      <c r="J52"/>
      <c r="K52"/>
      <c r="L52"/>
      <c r="M52"/>
      <c r="N52"/>
      <c r="O52"/>
      <c r="P52"/>
      <c r="Q52"/>
    </row>
    <row r="53" spans="1:17">
      <c r="A53" s="18" t="s">
        <v>120</v>
      </c>
      <c r="B53" s="96">
        <v>163</v>
      </c>
      <c r="C53" s="96">
        <v>23565522.510000002</v>
      </c>
      <c r="D53" s="96"/>
      <c r="E53" s="96">
        <v>151.74</v>
      </c>
      <c r="F53" s="96"/>
      <c r="G53" s="96">
        <v>1963.66</v>
      </c>
      <c r="H53"/>
      <c r="I53"/>
      <c r="J53"/>
      <c r="K53"/>
      <c r="L53"/>
      <c r="M53"/>
      <c r="N53"/>
      <c r="O53"/>
      <c r="P53"/>
      <c r="Q53"/>
    </row>
    <row r="54" spans="1:17">
      <c r="A54" s="18" t="s">
        <v>121</v>
      </c>
      <c r="B54" s="96">
        <v>128</v>
      </c>
      <c r="C54" s="96">
        <v>19820517.75</v>
      </c>
      <c r="D54" s="96"/>
      <c r="E54" s="96">
        <v>861.74</v>
      </c>
      <c r="F54" s="96"/>
      <c r="G54" s="96">
        <v>0</v>
      </c>
      <c r="H54"/>
      <c r="I54"/>
      <c r="J54"/>
      <c r="K54"/>
      <c r="L54"/>
      <c r="M54"/>
      <c r="N54"/>
      <c r="O54"/>
      <c r="P54"/>
      <c r="Q54"/>
    </row>
    <row r="55" spans="1:17">
      <c r="A55" s="18" t="s">
        <v>122</v>
      </c>
      <c r="B55" s="96">
        <v>100</v>
      </c>
      <c r="C55" s="96">
        <v>16399674.380000001</v>
      </c>
      <c r="D55" s="96"/>
      <c r="E55" s="96">
        <v>572.94000000000005</v>
      </c>
      <c r="F55" s="96"/>
      <c r="G55" s="96">
        <v>1360.87</v>
      </c>
      <c r="H55"/>
      <c r="I55"/>
      <c r="J55"/>
      <c r="K55"/>
      <c r="L55"/>
      <c r="M55"/>
      <c r="N55"/>
      <c r="O55"/>
      <c r="P55"/>
      <c r="Q55"/>
    </row>
    <row r="56" spans="1:17">
      <c r="A56" s="18" t="s">
        <v>123</v>
      </c>
      <c r="B56" s="96">
        <v>81</v>
      </c>
      <c r="C56" s="96">
        <v>14121089.380000001</v>
      </c>
      <c r="D56" s="96"/>
      <c r="E56" s="96">
        <v>78.69</v>
      </c>
      <c r="F56" s="96"/>
      <c r="G56" s="96">
        <v>2315.37</v>
      </c>
      <c r="H56"/>
      <c r="I56"/>
      <c r="J56"/>
      <c r="K56"/>
      <c r="L56"/>
      <c r="M56"/>
      <c r="N56"/>
      <c r="O56"/>
      <c r="P56"/>
      <c r="Q56"/>
    </row>
    <row r="57" spans="1:17">
      <c r="A57" s="18" t="s">
        <v>124</v>
      </c>
      <c r="B57" s="96">
        <v>142</v>
      </c>
      <c r="C57" s="96">
        <v>26656792.289999999</v>
      </c>
      <c r="D57" s="96"/>
      <c r="E57" s="96">
        <v>344.3</v>
      </c>
      <c r="F57" s="96"/>
      <c r="G57" s="96">
        <v>4081.33</v>
      </c>
      <c r="H57"/>
      <c r="I57"/>
      <c r="J57"/>
      <c r="K57"/>
      <c r="L57"/>
      <c r="M57"/>
      <c r="N57"/>
      <c r="O57"/>
      <c r="P57"/>
      <c r="Q57"/>
    </row>
    <row r="58" spans="1:17">
      <c r="A58" s="18" t="s">
        <v>125</v>
      </c>
      <c r="B58" s="96">
        <v>116</v>
      </c>
      <c r="C58" s="96">
        <v>24225517.940000001</v>
      </c>
      <c r="D58" s="96"/>
      <c r="E58" s="96">
        <v>152.4</v>
      </c>
      <c r="F58" s="96"/>
      <c r="G58" s="96">
        <v>0</v>
      </c>
      <c r="H58"/>
      <c r="I58"/>
      <c r="J58"/>
      <c r="K58"/>
      <c r="L58"/>
      <c r="M58"/>
      <c r="N58"/>
      <c r="O58"/>
      <c r="P58"/>
      <c r="Q58"/>
    </row>
    <row r="59" spans="1:17">
      <c r="A59" s="18" t="s">
        <v>126</v>
      </c>
      <c r="B59" s="96">
        <v>131</v>
      </c>
      <c r="C59" s="96">
        <v>30675579.219999999</v>
      </c>
      <c r="D59" s="96"/>
      <c r="E59" s="96">
        <v>2420.3000000000002</v>
      </c>
      <c r="F59" s="96"/>
      <c r="G59" s="96">
        <v>0</v>
      </c>
      <c r="H59"/>
      <c r="I59"/>
      <c r="J59"/>
      <c r="K59"/>
      <c r="L59"/>
      <c r="M59"/>
      <c r="N59"/>
      <c r="O59"/>
      <c r="P59"/>
      <c r="Q59"/>
    </row>
    <row r="60" spans="1:17">
      <c r="A60" s="18" t="s">
        <v>127</v>
      </c>
      <c r="B60" s="96">
        <v>74</v>
      </c>
      <c r="C60" s="96">
        <v>19596261.02</v>
      </c>
      <c r="D60" s="96"/>
      <c r="E60" s="96">
        <v>118.9</v>
      </c>
      <c r="F60" s="96"/>
      <c r="G60" s="96">
        <v>0</v>
      </c>
      <c r="H60"/>
      <c r="I60"/>
      <c r="J60"/>
      <c r="K60"/>
      <c r="L60"/>
      <c r="M60"/>
      <c r="N60"/>
      <c r="O60"/>
      <c r="P60"/>
      <c r="Q60"/>
    </row>
    <row r="61" spans="1:17">
      <c r="A61" s="18" t="s">
        <v>128</v>
      </c>
      <c r="B61" s="96">
        <v>59</v>
      </c>
      <c r="C61" s="96">
        <v>17300017.68</v>
      </c>
      <c r="D61" s="96"/>
      <c r="E61" s="96">
        <v>1498.4</v>
      </c>
      <c r="F61" s="96"/>
      <c r="G61" s="96">
        <v>0</v>
      </c>
      <c r="H61"/>
      <c r="I61"/>
      <c r="J61"/>
      <c r="K61"/>
      <c r="L61"/>
      <c r="M61"/>
      <c r="N61"/>
      <c r="O61"/>
      <c r="P61"/>
      <c r="Q61"/>
    </row>
    <row r="62" spans="1:17">
      <c r="A62" s="18" t="s">
        <v>129</v>
      </c>
      <c r="B62" s="96">
        <v>49</v>
      </c>
      <c r="C62" s="96">
        <v>15790667.91</v>
      </c>
      <c r="D62" s="96"/>
      <c r="E62" s="96">
        <v>2614.85</v>
      </c>
      <c r="F62" s="96"/>
      <c r="G62" s="96">
        <v>0</v>
      </c>
      <c r="H62"/>
      <c r="I62"/>
      <c r="J62"/>
      <c r="K62"/>
      <c r="L62"/>
      <c r="M62"/>
      <c r="N62"/>
      <c r="O62"/>
      <c r="P62"/>
      <c r="Q62"/>
    </row>
    <row r="63" spans="1:17">
      <c r="A63" s="18" t="s">
        <v>130</v>
      </c>
      <c r="B63" s="96">
        <v>34</v>
      </c>
      <c r="C63" s="96">
        <v>12126352.859999999</v>
      </c>
      <c r="D63" s="96"/>
      <c r="E63" s="96">
        <v>703.5</v>
      </c>
      <c r="F63" s="96"/>
      <c r="G63" s="96">
        <v>0</v>
      </c>
      <c r="H63"/>
      <c r="I63"/>
      <c r="J63"/>
      <c r="K63"/>
      <c r="L63"/>
      <c r="M63"/>
      <c r="N63"/>
      <c r="O63"/>
      <c r="P63"/>
      <c r="Q63"/>
    </row>
    <row r="64" spans="1:17">
      <c r="A64" s="18" t="s">
        <v>131</v>
      </c>
      <c r="B64" s="96">
        <v>21</v>
      </c>
      <c r="C64" s="96">
        <v>8178752.6699999999</v>
      </c>
      <c r="D64" s="96">
        <v>100</v>
      </c>
      <c r="E64" s="96">
        <v>24</v>
      </c>
      <c r="F64" s="96"/>
      <c r="G64" s="96">
        <v>0</v>
      </c>
      <c r="H64"/>
      <c r="I64"/>
      <c r="J64"/>
      <c r="K64"/>
      <c r="L64"/>
      <c r="M64"/>
      <c r="N64"/>
      <c r="O64"/>
      <c r="P64"/>
      <c r="Q64"/>
    </row>
    <row r="65" spans="1:17">
      <c r="A65" s="18" t="s">
        <v>132</v>
      </c>
      <c r="B65" s="96">
        <v>38</v>
      </c>
      <c r="C65" s="96">
        <v>16180911.449999999</v>
      </c>
      <c r="D65" s="96"/>
      <c r="E65" s="96">
        <v>2572.89</v>
      </c>
      <c r="F65" s="96"/>
      <c r="G65" s="96">
        <v>0</v>
      </c>
      <c r="H65"/>
      <c r="I65"/>
      <c r="J65"/>
      <c r="K65"/>
      <c r="L65"/>
      <c r="M65"/>
      <c r="N65"/>
      <c r="O65"/>
      <c r="P65"/>
      <c r="Q65"/>
    </row>
    <row r="66" spans="1:17">
      <c r="A66" s="18" t="s">
        <v>133</v>
      </c>
      <c r="B66" s="96">
        <v>20</v>
      </c>
      <c r="C66" s="96">
        <v>9631886.0999999996</v>
      </c>
      <c r="D66" s="96"/>
      <c r="E66" s="96">
        <v>54</v>
      </c>
      <c r="F66" s="96"/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134</v>
      </c>
      <c r="B67" s="96">
        <v>17</v>
      </c>
      <c r="C67" s="96">
        <v>8906629.0800000001</v>
      </c>
      <c r="D67" s="96"/>
      <c r="E67" s="96">
        <v>80</v>
      </c>
      <c r="F67" s="96"/>
      <c r="G67" s="96">
        <v>0</v>
      </c>
      <c r="H67"/>
      <c r="I67"/>
      <c r="J67"/>
      <c r="K67"/>
      <c r="L67"/>
      <c r="M67"/>
      <c r="N67"/>
      <c r="O67"/>
      <c r="P67"/>
      <c r="Q67"/>
    </row>
    <row r="68" spans="1:17">
      <c r="A68" s="18" t="s">
        <v>135</v>
      </c>
      <c r="B68" s="96">
        <v>13</v>
      </c>
      <c r="C68" s="96">
        <v>7472457.9199999999</v>
      </c>
      <c r="D68" s="96"/>
      <c r="E68" s="96"/>
      <c r="F68" s="96"/>
      <c r="G68" s="96">
        <v>0</v>
      </c>
      <c r="H68"/>
      <c r="I68"/>
      <c r="J68"/>
      <c r="K68"/>
      <c r="L68"/>
      <c r="M68"/>
      <c r="N68"/>
      <c r="O68"/>
      <c r="P68"/>
      <c r="Q68"/>
    </row>
    <row r="69" spans="1:17">
      <c r="A69" s="18" t="s">
        <v>136</v>
      </c>
      <c r="B69" s="96">
        <v>5</v>
      </c>
      <c r="C69" s="96">
        <v>3142493.11</v>
      </c>
      <c r="D69" s="96"/>
      <c r="E69" s="96"/>
      <c r="F69" s="96"/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137</v>
      </c>
      <c r="B70" s="96">
        <v>6</v>
      </c>
      <c r="C70" s="96">
        <v>4052116.15</v>
      </c>
      <c r="D70" s="96"/>
      <c r="E70" s="96"/>
      <c r="F70" s="96"/>
      <c r="G70" s="96">
        <v>0</v>
      </c>
      <c r="H70"/>
      <c r="I70"/>
      <c r="J70"/>
      <c r="K70"/>
      <c r="L70"/>
      <c r="M70"/>
      <c r="N70"/>
      <c r="O70"/>
      <c r="P70"/>
      <c r="Q70"/>
    </row>
    <row r="71" spans="1:17">
      <c r="A71" s="18" t="s">
        <v>138</v>
      </c>
      <c r="B71" s="96">
        <v>18</v>
      </c>
      <c r="C71" s="96">
        <v>13648910.84</v>
      </c>
      <c r="D71" s="96"/>
      <c r="E71" s="96">
        <v>175</v>
      </c>
      <c r="F71" s="96"/>
      <c r="G71" s="96">
        <v>0</v>
      </c>
      <c r="H71"/>
      <c r="I71"/>
      <c r="J71"/>
      <c r="K71"/>
      <c r="L71"/>
      <c r="M71"/>
      <c r="N71"/>
      <c r="O71"/>
      <c r="P71"/>
      <c r="Q71"/>
    </row>
    <row r="72" spans="1:17">
      <c r="A72" s="18" t="s">
        <v>139</v>
      </c>
      <c r="B72" s="96">
        <v>8</v>
      </c>
      <c r="C72" s="96">
        <v>6822515.0599999996</v>
      </c>
      <c r="D72" s="96"/>
      <c r="E72" s="96">
        <v>24</v>
      </c>
      <c r="F72" s="96"/>
      <c r="G72" s="96">
        <v>0</v>
      </c>
      <c r="H72"/>
      <c r="I72"/>
      <c r="J72"/>
      <c r="K72"/>
      <c r="L72"/>
      <c r="M72"/>
      <c r="N72"/>
      <c r="O72"/>
      <c r="P72"/>
      <c r="Q72"/>
    </row>
    <row r="73" spans="1:17">
      <c r="A73" s="18" t="s">
        <v>140</v>
      </c>
      <c r="B73" s="96">
        <v>46</v>
      </c>
      <c r="C73" s="96">
        <v>66179258.710000001</v>
      </c>
      <c r="D73" s="96"/>
      <c r="E73" s="96">
        <v>268.33</v>
      </c>
      <c r="F73" s="96"/>
      <c r="G73" s="96">
        <v>0</v>
      </c>
      <c r="H73"/>
      <c r="I73"/>
      <c r="J73"/>
      <c r="K73"/>
      <c r="L73"/>
      <c r="M73"/>
      <c r="N73"/>
      <c r="O73"/>
      <c r="P73"/>
      <c r="Q73"/>
    </row>
    <row r="74" spans="1:17">
      <c r="A74" s="18" t="s">
        <v>141</v>
      </c>
      <c r="B74" s="96">
        <v>2583446</v>
      </c>
      <c r="C74" s="96">
        <v>16239606643.099998</v>
      </c>
      <c r="D74" s="96">
        <v>10347.420000000002</v>
      </c>
      <c r="E74" s="96">
        <v>261015.76999999993</v>
      </c>
      <c r="F74" s="96">
        <v>24986.570000000003</v>
      </c>
      <c r="G74" s="96">
        <v>25557024.689999994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</sheetData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T151"/>
  <sheetViews>
    <sheetView workbookViewId="0">
      <selection sqref="A1:J1"/>
    </sheetView>
  </sheetViews>
  <sheetFormatPr defaultColWidth="19.28515625" defaultRowHeight="15"/>
  <cols>
    <col min="1" max="1" width="41.140625" customWidth="1"/>
    <col min="2" max="2" width="18.42578125" customWidth="1"/>
    <col min="3" max="3" width="10.28515625" customWidth="1"/>
    <col min="4" max="4" width="13.85546875" customWidth="1"/>
    <col min="5" max="5" width="10.28515625" customWidth="1"/>
    <col min="6" max="6" width="13.85546875" customWidth="1"/>
    <col min="7" max="7" width="10.28515625" customWidth="1"/>
    <col min="8" max="8" width="13.85546875" customWidth="1"/>
    <col min="9" max="9" width="10.28515625" customWidth="1"/>
    <col min="10" max="10" width="13.85546875" customWidth="1"/>
    <col min="11" max="11" width="10.28515625" customWidth="1"/>
    <col min="12" max="12" width="14.28515625" customWidth="1"/>
    <col min="13" max="13" width="10.28515625" customWidth="1"/>
    <col min="14" max="14" width="13.85546875" customWidth="1"/>
    <col min="15" max="15" width="10.28515625" customWidth="1"/>
    <col min="16" max="16" width="13.85546875" customWidth="1"/>
    <col min="17" max="17" width="10.28515625" customWidth="1"/>
    <col min="18" max="18" width="13.85546875" customWidth="1"/>
    <col min="19" max="19" width="10.28515625" customWidth="1"/>
    <col min="20" max="20" width="13.85546875" customWidth="1"/>
    <col min="21" max="21" width="10.28515625" customWidth="1"/>
    <col min="22" max="22" width="14.7109375" customWidth="1"/>
    <col min="23" max="23" width="10.28515625" customWidth="1"/>
    <col min="24" max="24" width="14.7109375" customWidth="1"/>
    <col min="25" max="25" width="23.42578125" customWidth="1"/>
    <col min="26" max="26" width="15.7109375" customWidth="1"/>
    <col min="27" max="27" width="14.7109375" customWidth="1"/>
    <col min="28" max="28" width="23.42578125" customWidth="1"/>
    <col min="29" max="29" width="15.7109375" customWidth="1"/>
    <col min="30" max="30" width="14.7109375" customWidth="1"/>
    <col min="31" max="31" width="23.42578125" customWidth="1"/>
    <col min="32" max="32" width="16.5703125" customWidth="1"/>
    <col min="33" max="40" width="14.7109375" customWidth="1"/>
    <col min="41" max="41" width="15.28515625" customWidth="1"/>
    <col min="42" max="65" width="15.42578125" customWidth="1"/>
    <col min="66" max="66" width="15.7109375" customWidth="1"/>
    <col min="67" max="67" width="24.28515625" customWidth="1"/>
    <col min="68" max="68" width="19.140625" customWidth="1"/>
    <col min="69" max="76" width="14" customWidth="1"/>
    <col min="77" max="77" width="14.5703125" customWidth="1"/>
    <col min="78" max="78" width="26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15" t="s">
        <v>558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24">
      <c r="A2" s="25" t="s">
        <v>0</v>
      </c>
      <c r="B2" s="19" t="s">
        <v>1</v>
      </c>
    </row>
    <row r="3" spans="1:124" s="9" customFormat="1" hidden="1">
      <c r="A3" s="25" t="s">
        <v>62</v>
      </c>
      <c r="B3" s="19" t="s">
        <v>63</v>
      </c>
      <c r="C3"/>
      <c r="D3"/>
      <c r="E3"/>
      <c r="F3"/>
      <c r="G3"/>
      <c r="H3"/>
      <c r="I3"/>
      <c r="J3"/>
      <c r="K3"/>
      <c r="L3"/>
      <c r="M3"/>
    </row>
    <row r="4" spans="1:124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</row>
    <row r="5" spans="1:124" s="7" customFormat="1" ht="36" hidden="1" customHeight="1">
      <c r="A5" s="19"/>
      <c r="B5" s="25" t="s">
        <v>4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124" s="7" customFormat="1" ht="36" customHeight="1">
      <c r="A6" s="19"/>
      <c r="B6" s="23" t="s">
        <v>559</v>
      </c>
      <c r="C6" s="23"/>
      <c r="D6" s="23" t="s">
        <v>560</v>
      </c>
      <c r="E6" s="23"/>
      <c r="F6" s="23" t="s">
        <v>561</v>
      </c>
      <c r="G6" s="23"/>
      <c r="H6" s="23" t="s">
        <v>562</v>
      </c>
      <c r="I6" s="23"/>
      <c r="J6" s="23" t="s">
        <v>563</v>
      </c>
      <c r="K6" s="23"/>
      <c r="L6" s="23" t="s">
        <v>564</v>
      </c>
      <c r="M6" s="23"/>
      <c r="N6" s="23" t="s">
        <v>565</v>
      </c>
      <c r="O6" s="23"/>
      <c r="P6" s="23" t="s">
        <v>566</v>
      </c>
      <c r="Q6" s="23"/>
      <c r="R6" s="23" t="s">
        <v>567</v>
      </c>
      <c r="S6" s="23"/>
      <c r="T6" s="23" t="s">
        <v>568</v>
      </c>
      <c r="U6" s="23"/>
      <c r="V6" s="23" t="s">
        <v>569</v>
      </c>
      <c r="W6" s="23"/>
    </row>
    <row r="7" spans="1:124" s="8" customFormat="1" ht="45">
      <c r="A7" s="79" t="s">
        <v>570</v>
      </c>
      <c r="B7" s="51" t="s">
        <v>21</v>
      </c>
      <c r="C7" s="51" t="s">
        <v>571</v>
      </c>
      <c r="D7" s="51" t="s">
        <v>21</v>
      </c>
      <c r="E7" s="51" t="s">
        <v>571</v>
      </c>
      <c r="F7" s="51" t="s">
        <v>21</v>
      </c>
      <c r="G7" s="51" t="s">
        <v>571</v>
      </c>
      <c r="H7" s="51" t="s">
        <v>21</v>
      </c>
      <c r="I7" s="51" t="s">
        <v>571</v>
      </c>
      <c r="J7" s="51" t="s">
        <v>21</v>
      </c>
      <c r="K7" s="51" t="s">
        <v>571</v>
      </c>
      <c r="L7" s="51" t="s">
        <v>21</v>
      </c>
      <c r="M7" s="51" t="s">
        <v>571</v>
      </c>
      <c r="N7" s="51" t="s">
        <v>21</v>
      </c>
      <c r="O7" s="51" t="s">
        <v>571</v>
      </c>
      <c r="P7" s="51" t="s">
        <v>21</v>
      </c>
      <c r="Q7" s="51" t="s">
        <v>571</v>
      </c>
      <c r="R7" s="51" t="s">
        <v>21</v>
      </c>
      <c r="S7" s="51" t="s">
        <v>571</v>
      </c>
      <c r="T7" s="51" t="s">
        <v>21</v>
      </c>
      <c r="U7" s="51" t="s">
        <v>571</v>
      </c>
      <c r="V7" s="51" t="s">
        <v>21</v>
      </c>
      <c r="W7" s="51" t="s">
        <v>571</v>
      </c>
    </row>
    <row r="8" spans="1:124">
      <c r="A8" s="73" t="s">
        <v>338</v>
      </c>
      <c r="B8" s="19">
        <v>1100256840.8499999</v>
      </c>
      <c r="C8" s="29">
        <v>9.0655550949877248E-2</v>
      </c>
      <c r="D8" s="19">
        <v>281937990.37</v>
      </c>
      <c r="E8" s="29">
        <v>6.4928318156920281E-2</v>
      </c>
      <c r="F8" s="19">
        <v>408216369.06999999</v>
      </c>
      <c r="G8" s="29">
        <v>6.051997214158783E-2</v>
      </c>
      <c r="H8" s="19">
        <v>414137542.45000005</v>
      </c>
      <c r="I8" s="29">
        <v>6.0579412709357273E-2</v>
      </c>
      <c r="J8" s="19">
        <v>534283994.26999998</v>
      </c>
      <c r="K8" s="29">
        <v>6.8196253391079431E-2</v>
      </c>
      <c r="L8" s="19">
        <v>480859161.19</v>
      </c>
      <c r="M8" s="29">
        <v>8.2346060159547665E-2</v>
      </c>
      <c r="N8" s="19">
        <v>402773034.75999999</v>
      </c>
      <c r="O8" s="29">
        <v>8.5161267685998507E-2</v>
      </c>
      <c r="P8" s="19">
        <v>481815984.71000004</v>
      </c>
      <c r="Q8" s="29">
        <v>8.1205255209417695E-2</v>
      </c>
      <c r="R8" s="19">
        <v>380167948.04999995</v>
      </c>
      <c r="S8" s="29">
        <v>7.8836443989067348E-2</v>
      </c>
      <c r="T8" s="19">
        <v>370969945.39999998</v>
      </c>
      <c r="U8" s="29">
        <v>9.3350421801470018E-2</v>
      </c>
      <c r="V8" s="19">
        <v>1229419137.3999996</v>
      </c>
      <c r="W8" s="29">
        <v>9.5905266714917198E-2</v>
      </c>
    </row>
    <row r="9" spans="1:124" ht="30">
      <c r="A9" s="73" t="s">
        <v>572</v>
      </c>
      <c r="B9" s="19">
        <v>362952161.51000005</v>
      </c>
      <c r="C9" s="29">
        <v>2.9905406581901637E-2</v>
      </c>
      <c r="D9" s="19">
        <v>103845928.36</v>
      </c>
      <c r="E9" s="29">
        <v>2.3914980265732504E-2</v>
      </c>
      <c r="F9" s="19">
        <v>156779572.00999999</v>
      </c>
      <c r="G9" s="29">
        <v>2.3243299508129797E-2</v>
      </c>
      <c r="H9" s="19">
        <v>170846152.09999999</v>
      </c>
      <c r="I9" s="29">
        <v>2.4991116469768204E-2</v>
      </c>
      <c r="J9" s="19">
        <v>234127358.30000001</v>
      </c>
      <c r="K9" s="29">
        <v>2.9884123094921188E-2</v>
      </c>
      <c r="L9" s="19">
        <v>210425409.38</v>
      </c>
      <c r="M9" s="29">
        <v>3.6034882598516817E-2</v>
      </c>
      <c r="N9" s="19">
        <v>180640479.07999998</v>
      </c>
      <c r="O9" s="29">
        <v>3.8194146246720531E-2</v>
      </c>
      <c r="P9" s="19">
        <v>231574115.99000001</v>
      </c>
      <c r="Q9" s="29">
        <v>3.9029496292410884E-2</v>
      </c>
      <c r="R9" s="19">
        <v>202487056.73000002</v>
      </c>
      <c r="S9" s="29">
        <v>4.1990282421984292E-2</v>
      </c>
      <c r="T9" s="19">
        <v>217427123.95999998</v>
      </c>
      <c r="U9" s="29">
        <v>5.4713094643991364E-2</v>
      </c>
      <c r="V9" s="19">
        <v>2483015531.27</v>
      </c>
      <c r="W9" s="29">
        <v>0.19369656737843069</v>
      </c>
    </row>
    <row r="10" spans="1:124">
      <c r="A10" s="73" t="s">
        <v>340</v>
      </c>
      <c r="B10" s="19">
        <v>474568943.40000004</v>
      </c>
      <c r="C10" s="29">
        <v>3.9102060019360001E-2</v>
      </c>
      <c r="D10" s="19">
        <v>143894144.44999999</v>
      </c>
      <c r="E10" s="29">
        <v>3.3137800193249793E-2</v>
      </c>
      <c r="F10" s="19">
        <v>208870124.57999998</v>
      </c>
      <c r="G10" s="29">
        <v>3.0965965793066864E-2</v>
      </c>
      <c r="H10" s="19">
        <v>209087302.09000003</v>
      </c>
      <c r="I10" s="29">
        <v>3.0584973993574655E-2</v>
      </c>
      <c r="J10" s="19">
        <v>271625117.22000003</v>
      </c>
      <c r="K10" s="29">
        <v>3.4670354193608463E-2</v>
      </c>
      <c r="L10" s="19">
        <v>256449642.67000002</v>
      </c>
      <c r="M10" s="29">
        <v>4.3916430022748802E-2</v>
      </c>
      <c r="N10" s="19">
        <v>244097516.57999998</v>
      </c>
      <c r="O10" s="29">
        <v>5.1611334813770636E-2</v>
      </c>
      <c r="P10" s="19">
        <v>336433251.77999997</v>
      </c>
      <c r="Q10" s="29">
        <v>5.670245267635296E-2</v>
      </c>
      <c r="R10" s="19">
        <v>308830676.14999998</v>
      </c>
      <c r="S10" s="29">
        <v>6.4043043153135901E-2</v>
      </c>
      <c r="T10" s="19">
        <v>369659931.75999999</v>
      </c>
      <c r="U10" s="29">
        <v>9.3020771576765651E-2</v>
      </c>
      <c r="V10" s="19">
        <v>2196955491.5700002</v>
      </c>
      <c r="W10" s="29">
        <v>0.17138142393440747</v>
      </c>
    </row>
    <row r="11" spans="1:124" ht="30">
      <c r="A11" s="73" t="s">
        <v>573</v>
      </c>
      <c r="B11" s="19">
        <v>333423759.43000001</v>
      </c>
      <c r="C11" s="29">
        <v>2.7472416883638214E-2</v>
      </c>
      <c r="D11" s="19">
        <v>79444162.900000006</v>
      </c>
      <c r="E11" s="29">
        <v>1.8295426869263325E-2</v>
      </c>
      <c r="F11" s="19">
        <v>110133806.23999999</v>
      </c>
      <c r="G11" s="29">
        <v>1.632784814748299E-2</v>
      </c>
      <c r="H11" s="19">
        <v>99981301.269999996</v>
      </c>
      <c r="I11" s="29">
        <v>1.4625113379053702E-2</v>
      </c>
      <c r="J11" s="19">
        <v>115468629.97999999</v>
      </c>
      <c r="K11" s="29">
        <v>1.473846874188315E-2</v>
      </c>
      <c r="L11" s="19">
        <v>93021826.140000001</v>
      </c>
      <c r="M11" s="29">
        <v>1.5929780504792681E-2</v>
      </c>
      <c r="N11" s="19">
        <v>76169921.159999996</v>
      </c>
      <c r="O11" s="29">
        <v>1.61051671430621E-2</v>
      </c>
      <c r="P11" s="19">
        <v>86549135.930000007</v>
      </c>
      <c r="Q11" s="29">
        <v>1.4586989419997056E-2</v>
      </c>
      <c r="R11" s="19">
        <v>67530312.75</v>
      </c>
      <c r="S11" s="29">
        <v>1.4003941536858282E-2</v>
      </c>
      <c r="T11" s="19">
        <v>66368118.780000001</v>
      </c>
      <c r="U11" s="29">
        <v>1.6700791962008535E-2</v>
      </c>
      <c r="V11" s="19">
        <v>247352322.41999999</v>
      </c>
      <c r="W11" s="29">
        <v>1.9295608578546192E-2</v>
      </c>
    </row>
    <row r="12" spans="1:124" ht="30">
      <c r="A12" s="73" t="s">
        <v>342</v>
      </c>
      <c r="B12" s="19">
        <v>9865471993.460001</v>
      </c>
      <c r="C12" s="29">
        <v>0.81286456556522335</v>
      </c>
      <c r="D12" s="19">
        <v>3733173991.8600001</v>
      </c>
      <c r="E12" s="29">
        <v>0.859723474514834</v>
      </c>
      <c r="F12" s="19">
        <v>5861151433.1100006</v>
      </c>
      <c r="G12" s="29">
        <v>0.86894291440973259</v>
      </c>
      <c r="H12" s="19">
        <v>5942222996.4200001</v>
      </c>
      <c r="I12" s="29">
        <v>0.8692193834482459</v>
      </c>
      <c r="J12" s="19">
        <v>6679001455.9799995</v>
      </c>
      <c r="K12" s="29">
        <v>0.8525108005785077</v>
      </c>
      <c r="L12" s="19">
        <v>4798735980.7399998</v>
      </c>
      <c r="M12" s="29">
        <v>0.82177284671439399</v>
      </c>
      <c r="N12" s="19">
        <v>3825852153.1300001</v>
      </c>
      <c r="O12" s="29">
        <v>0.80892808411044803</v>
      </c>
      <c r="P12" s="19">
        <v>4796937904.71</v>
      </c>
      <c r="Q12" s="29">
        <v>0.80847580640182148</v>
      </c>
      <c r="R12" s="19">
        <v>3863220129.79</v>
      </c>
      <c r="S12" s="29">
        <v>0.8011262888989541</v>
      </c>
      <c r="T12" s="19">
        <v>2949525273.0500002</v>
      </c>
      <c r="U12" s="29">
        <v>0.74221492001576461</v>
      </c>
      <c r="V12" s="19">
        <v>6662356817.2200012</v>
      </c>
      <c r="W12" s="29">
        <v>0.51972113339369863</v>
      </c>
    </row>
    <row r="13" spans="1:124">
      <c r="A13" s="24" t="s">
        <v>141</v>
      </c>
      <c r="B13" s="19">
        <v>12136673698.649996</v>
      </c>
      <c r="C13" s="29">
        <v>1</v>
      </c>
      <c r="D13" s="19">
        <v>4342296217.9400005</v>
      </c>
      <c r="E13" s="29">
        <v>1</v>
      </c>
      <c r="F13" s="19">
        <v>6745151305.0100002</v>
      </c>
      <c r="G13" s="29">
        <v>1</v>
      </c>
      <c r="H13" s="19">
        <v>6836275294.3300018</v>
      </c>
      <c r="I13" s="29">
        <v>1</v>
      </c>
      <c r="J13" s="19">
        <v>7834506555.75</v>
      </c>
      <c r="K13" s="29">
        <v>1</v>
      </c>
      <c r="L13" s="19">
        <v>5839492020.1199999</v>
      </c>
      <c r="M13" s="29">
        <v>1</v>
      </c>
      <c r="N13" s="19">
        <v>4729533104.710001</v>
      </c>
      <c r="O13" s="29">
        <v>1</v>
      </c>
      <c r="P13" s="19">
        <v>5933310393.1199999</v>
      </c>
      <c r="Q13" s="29">
        <v>1</v>
      </c>
      <c r="R13" s="19">
        <v>4822236123.4700003</v>
      </c>
      <c r="S13" s="29">
        <v>1</v>
      </c>
      <c r="T13" s="19">
        <v>3973950392.9499993</v>
      </c>
      <c r="U13" s="29">
        <v>1</v>
      </c>
      <c r="V13" s="19">
        <v>12819099299.879999</v>
      </c>
      <c r="W13" s="29">
        <v>1</v>
      </c>
    </row>
    <row r="83" spans="1:13">
      <c r="B83" s="7"/>
      <c r="C83" s="7"/>
      <c r="D83" s="7"/>
      <c r="E83" s="7"/>
      <c r="F83" s="8"/>
      <c r="G83" s="8"/>
      <c r="H83" s="8"/>
      <c r="I83" s="8"/>
      <c r="J83" s="7"/>
      <c r="K83" s="7"/>
      <c r="L83" s="7"/>
      <c r="M83" s="7"/>
    </row>
    <row r="84" spans="1:13">
      <c r="A84" s="7"/>
      <c r="B84" s="7"/>
      <c r="C84" s="8"/>
      <c r="D84" s="7"/>
      <c r="E84" s="8"/>
      <c r="F84" s="7"/>
      <c r="G84" s="8"/>
      <c r="H84" s="7"/>
      <c r="I84" s="8"/>
      <c r="J84" s="7"/>
      <c r="K84" s="8"/>
      <c r="L84" s="7"/>
      <c r="M84" s="8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>
      <c r="A150" s="2"/>
      <c r="B150" s="5"/>
      <c r="C150" s="10"/>
      <c r="D150" s="5"/>
      <c r="E150" s="10"/>
      <c r="F150" s="5"/>
      <c r="G150" s="10"/>
      <c r="H150" s="5"/>
      <c r="I150" s="10"/>
      <c r="J150" s="5"/>
      <c r="K150" s="10"/>
      <c r="L150" s="5"/>
      <c r="M150" s="10"/>
    </row>
    <row r="151" spans="1:13" s="13" customFormat="1">
      <c r="A151" s="11"/>
      <c r="B151" s="12"/>
      <c r="C151" s="14"/>
      <c r="D151" s="12"/>
      <c r="E151" s="14"/>
      <c r="F151" s="12"/>
      <c r="G151" s="14"/>
      <c r="H151" s="12"/>
      <c r="I151" s="14"/>
      <c r="J151" s="12"/>
      <c r="K151" s="14"/>
      <c r="L151" s="12"/>
      <c r="M151" s="14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G73"/>
  <sheetViews>
    <sheetView workbookViewId="0">
      <selection sqref="A1:E1"/>
    </sheetView>
  </sheetViews>
  <sheetFormatPr defaultRowHeight="15"/>
  <cols>
    <col min="1" max="1" width="26.42578125" customWidth="1"/>
    <col min="2" max="2" width="23.140625" customWidth="1"/>
    <col min="3" max="3" width="8.140625" customWidth="1"/>
    <col min="4" max="4" width="21" style="27" customWidth="1"/>
    <col min="5" max="5" width="8.140625" customWidth="1"/>
    <col min="6" max="6" width="19.28515625" customWidth="1"/>
    <col min="7" max="7" width="12" customWidth="1"/>
  </cols>
  <sheetData>
    <row r="1" spans="1:7">
      <c r="A1" s="115" t="s">
        <v>574</v>
      </c>
      <c r="B1" s="115"/>
      <c r="C1" s="115"/>
      <c r="D1" s="115"/>
      <c r="E1" s="115"/>
    </row>
    <row r="2" spans="1:7">
      <c r="A2" s="15" t="s">
        <v>0</v>
      </c>
      <c r="B2" s="16" t="s">
        <v>1</v>
      </c>
    </row>
    <row r="4" spans="1:7" s="7" customFormat="1" hidden="1">
      <c r="A4" s="16"/>
      <c r="B4" s="15" t="s">
        <v>4</v>
      </c>
      <c r="C4" s="16"/>
      <c r="D4" s="30"/>
      <c r="E4" s="30"/>
      <c r="F4"/>
      <c r="G4"/>
    </row>
    <row r="5" spans="1:7" s="7" customFormat="1" ht="30">
      <c r="A5" s="16"/>
      <c r="B5" s="17" t="s">
        <v>575</v>
      </c>
      <c r="C5" s="17"/>
      <c r="D5" s="31" t="s">
        <v>67</v>
      </c>
      <c r="E5" s="31"/>
      <c r="F5"/>
      <c r="G5"/>
    </row>
    <row r="6" spans="1:7" s="7" customFormat="1" ht="30">
      <c r="A6" s="53" t="s">
        <v>576</v>
      </c>
      <c r="B6" s="28" t="s">
        <v>577</v>
      </c>
      <c r="C6" s="28" t="s">
        <v>578</v>
      </c>
      <c r="D6" s="28" t="s">
        <v>577</v>
      </c>
      <c r="E6" s="28" t="s">
        <v>578</v>
      </c>
    </row>
    <row r="7" spans="1:7">
      <c r="A7" s="18" t="s">
        <v>579</v>
      </c>
      <c r="B7" s="19">
        <v>504654</v>
      </c>
      <c r="C7" s="29">
        <v>0.33921507604635576</v>
      </c>
      <c r="D7" s="19">
        <v>188134828.66999999</v>
      </c>
      <c r="E7" s="29">
        <v>3.0918625978487997E-2</v>
      </c>
    </row>
    <row r="8" spans="1:7">
      <c r="A8" s="18" t="s">
        <v>580</v>
      </c>
      <c r="B8" s="19">
        <v>721203</v>
      </c>
      <c r="C8" s="29">
        <v>0.48477358841871843</v>
      </c>
      <c r="D8" s="19">
        <v>505178556.36000001</v>
      </c>
      <c r="E8" s="29">
        <v>8.3022516069285568E-2</v>
      </c>
    </row>
    <row r="9" spans="1:7">
      <c r="A9" s="18" t="s">
        <v>581</v>
      </c>
      <c r="B9" s="19">
        <v>914579</v>
      </c>
      <c r="C9" s="29">
        <v>0.61475582287151198</v>
      </c>
      <c r="D9" s="19">
        <v>988384284.77999997</v>
      </c>
      <c r="E9" s="29">
        <v>0.16243395356492654</v>
      </c>
    </row>
    <row r="10" spans="1:7">
      <c r="A10" s="18" t="s">
        <v>582</v>
      </c>
      <c r="B10" s="19">
        <v>1060949</v>
      </c>
      <c r="C10" s="29">
        <v>0.71314186693517756</v>
      </c>
      <c r="D10" s="19">
        <v>1501719472.1500001</v>
      </c>
      <c r="E10" s="29">
        <v>0.24679695414325051</v>
      </c>
    </row>
    <row r="11" spans="1:7">
      <c r="A11" s="18" t="s">
        <v>583</v>
      </c>
      <c r="B11" s="19">
        <v>1146352</v>
      </c>
      <c r="C11" s="29">
        <v>0.77054750553030793</v>
      </c>
      <c r="D11" s="19">
        <v>1885595910.23</v>
      </c>
      <c r="E11" s="29">
        <v>0.30988432661360027</v>
      </c>
    </row>
    <row r="12" spans="1:7">
      <c r="A12" s="18" t="s">
        <v>584</v>
      </c>
      <c r="B12" s="19">
        <v>1214178</v>
      </c>
      <c r="C12" s="29">
        <v>0.816138349450935</v>
      </c>
      <c r="D12" s="19">
        <v>2257446867.3499999</v>
      </c>
      <c r="E12" s="29">
        <v>0.37099539650009483</v>
      </c>
    </row>
    <row r="13" spans="1:7">
      <c r="A13" s="18" t="s">
        <v>585</v>
      </c>
      <c r="B13" s="19">
        <v>1263008</v>
      </c>
      <c r="C13" s="29">
        <v>0.84896058441458055</v>
      </c>
      <c r="D13" s="19">
        <v>2574860447.2999997</v>
      </c>
      <c r="E13" s="29">
        <v>0.42316006918906984</v>
      </c>
    </row>
    <row r="14" spans="1:7">
      <c r="A14" s="18" t="s">
        <v>586</v>
      </c>
      <c r="B14" s="19">
        <v>1300737</v>
      </c>
      <c r="C14" s="29">
        <v>0.87432102068210826</v>
      </c>
      <c r="D14" s="19">
        <v>2858679697.6599998</v>
      </c>
      <c r="E14" s="29">
        <v>0.46980375185756773</v>
      </c>
    </row>
    <row r="15" spans="1:7">
      <c r="A15" s="18" t="s">
        <v>587</v>
      </c>
      <c r="B15" s="19">
        <v>1327187</v>
      </c>
      <c r="C15" s="29">
        <v>0.89210001135973316</v>
      </c>
      <c r="D15" s="19">
        <v>3083285605.5699997</v>
      </c>
      <c r="E15" s="29">
        <v>0.50671614127701481</v>
      </c>
    </row>
    <row r="16" spans="1:7">
      <c r="A16" s="18" t="s">
        <v>588</v>
      </c>
      <c r="B16" s="19">
        <v>1351931</v>
      </c>
      <c r="C16" s="29">
        <v>0.90873227394299028</v>
      </c>
      <c r="D16" s="19">
        <v>3317219850.9199996</v>
      </c>
      <c r="E16" s="29">
        <v>0.54516157685462119</v>
      </c>
    </row>
    <row r="17" spans="1:5">
      <c r="A17" s="18" t="s">
        <v>589</v>
      </c>
      <c r="B17" s="19">
        <v>1370766</v>
      </c>
      <c r="C17" s="29">
        <v>0.92139266295671673</v>
      </c>
      <c r="D17" s="19">
        <v>3514591888.0299997</v>
      </c>
      <c r="E17" s="29">
        <v>0.57759827258585372</v>
      </c>
    </row>
    <row r="18" spans="1:5">
      <c r="A18" s="18" t="s">
        <v>590</v>
      </c>
      <c r="B18" s="19">
        <v>1388837</v>
      </c>
      <c r="C18" s="29">
        <v>0.9335395113701519</v>
      </c>
      <c r="D18" s="19">
        <v>3721924923.4099998</v>
      </c>
      <c r="E18" s="29">
        <v>0.61167198779965481</v>
      </c>
    </row>
    <row r="19" spans="1:5">
      <c r="A19" s="18" t="s">
        <v>591</v>
      </c>
      <c r="B19" s="19">
        <v>1400604</v>
      </c>
      <c r="C19" s="29">
        <v>0.94144897765762303</v>
      </c>
      <c r="D19" s="19">
        <v>3868913797.0299997</v>
      </c>
      <c r="E19" s="29">
        <v>0.63582856762373241</v>
      </c>
    </row>
    <row r="20" spans="1:5">
      <c r="A20" s="18" t="s">
        <v>592</v>
      </c>
      <c r="B20" s="19">
        <v>1411141</v>
      </c>
      <c r="C20" s="29">
        <v>0.94853167046556752</v>
      </c>
      <c r="D20" s="19">
        <v>4011028888.7599998</v>
      </c>
      <c r="E20" s="29">
        <v>0.6591841759295487</v>
      </c>
    </row>
    <row r="21" spans="1:5">
      <c r="A21" s="18" t="s">
        <v>593</v>
      </c>
      <c r="B21" s="19">
        <v>1419768</v>
      </c>
      <c r="C21" s="29">
        <v>0.95433051177278383</v>
      </c>
      <c r="D21" s="19">
        <v>4136011894.9699998</v>
      </c>
      <c r="E21" s="29">
        <v>0.67972424737720316</v>
      </c>
    </row>
    <row r="22" spans="1:5">
      <c r="A22" s="18" t="s">
        <v>594</v>
      </c>
      <c r="B22" s="19">
        <v>1427254</v>
      </c>
      <c r="C22" s="29">
        <v>0.95936240304736609</v>
      </c>
      <c r="D22" s="19">
        <v>4252066673.8299999</v>
      </c>
      <c r="E22" s="29">
        <v>0.69879702792483112</v>
      </c>
    </row>
    <row r="23" spans="1:5">
      <c r="A23" s="18" t="s">
        <v>595</v>
      </c>
      <c r="B23" s="19">
        <v>1433061</v>
      </c>
      <c r="C23" s="29">
        <v>0.96326571491371649</v>
      </c>
      <c r="D23" s="19">
        <v>4347835254.5299997</v>
      </c>
      <c r="E23" s="29">
        <v>0.71453591555178808</v>
      </c>
    </row>
    <row r="24" spans="1:5">
      <c r="A24" s="18" t="s">
        <v>596</v>
      </c>
      <c r="B24" s="19">
        <v>1438845</v>
      </c>
      <c r="C24" s="29">
        <v>0.96715356678817321</v>
      </c>
      <c r="D24" s="19">
        <v>4448754192.5299997</v>
      </c>
      <c r="E24" s="29">
        <v>0.73112122790584122</v>
      </c>
    </row>
    <row r="25" spans="1:5">
      <c r="A25" s="18" t="s">
        <v>597</v>
      </c>
      <c r="B25" s="19">
        <v>1443544</v>
      </c>
      <c r="C25" s="29">
        <v>0.97031211034938913</v>
      </c>
      <c r="D25" s="19">
        <v>4535577353.6799994</v>
      </c>
      <c r="E25" s="29">
        <v>0.7453899992165246</v>
      </c>
    </row>
    <row r="26" spans="1:5">
      <c r="A26" s="18" t="s">
        <v>598</v>
      </c>
      <c r="B26" s="19">
        <v>1447624</v>
      </c>
      <c r="C26" s="29">
        <v>0.97305457847659926</v>
      </c>
      <c r="D26" s="19">
        <v>4615121832.4299994</v>
      </c>
      <c r="E26" s="29">
        <v>0.75846257065112577</v>
      </c>
    </row>
    <row r="27" spans="1:5">
      <c r="A27" s="18" t="s">
        <v>599</v>
      </c>
      <c r="B27" s="19">
        <v>1454175</v>
      </c>
      <c r="C27" s="29">
        <v>0.97745798747202917</v>
      </c>
      <c r="D27" s="19">
        <v>4752415987.7799997</v>
      </c>
      <c r="E27" s="29">
        <v>0.78102589222378893</v>
      </c>
    </row>
    <row r="28" spans="1:5">
      <c r="A28" s="18" t="s">
        <v>600</v>
      </c>
      <c r="B28" s="19">
        <v>1459674</v>
      </c>
      <c r="C28" s="29">
        <v>0.98115426988171761</v>
      </c>
      <c r="D28" s="19">
        <v>4878647606.0500002</v>
      </c>
      <c r="E28" s="29">
        <v>0.80177116421590555</v>
      </c>
    </row>
    <row r="29" spans="1:5">
      <c r="A29" s="18" t="s">
        <v>601</v>
      </c>
      <c r="B29" s="19">
        <v>1463856</v>
      </c>
      <c r="C29" s="29">
        <v>0.98396529971210811</v>
      </c>
      <c r="D29" s="19">
        <v>4983047701.21</v>
      </c>
      <c r="E29" s="29">
        <v>0.8189285800819095</v>
      </c>
    </row>
    <row r="30" spans="1:5">
      <c r="A30" s="18" t="s">
        <v>602</v>
      </c>
      <c r="B30" s="19">
        <v>1467233</v>
      </c>
      <c r="C30" s="29">
        <v>0.98623522982622291</v>
      </c>
      <c r="D30" s="19">
        <v>5074125647.1999998</v>
      </c>
      <c r="E30" s="29">
        <v>0.83389659513186698</v>
      </c>
    </row>
    <row r="31" spans="1:5">
      <c r="A31" s="18" t="s">
        <v>603</v>
      </c>
      <c r="B31" s="19">
        <v>1469997</v>
      </c>
      <c r="C31" s="29">
        <v>0.9880931175476958</v>
      </c>
      <c r="D31" s="19">
        <v>5154155530.1700001</v>
      </c>
      <c r="E31" s="29">
        <v>0.84704893931047665</v>
      </c>
    </row>
    <row r="32" spans="1:5">
      <c r="A32" s="18" t="s">
        <v>604</v>
      </c>
      <c r="B32" s="19">
        <v>1473059</v>
      </c>
      <c r="C32" s="29">
        <v>0.99015131299022463</v>
      </c>
      <c r="D32" s="19">
        <v>5250396341.4899998</v>
      </c>
      <c r="E32" s="29">
        <v>0.86286543469362953</v>
      </c>
    </row>
    <row r="33" spans="1:5">
      <c r="A33" s="18" t="s">
        <v>605</v>
      </c>
      <c r="B33" s="19">
        <v>1475648</v>
      </c>
      <c r="C33" s="29">
        <v>0.99189157033859399</v>
      </c>
      <c r="D33" s="19">
        <v>5339498825.8999996</v>
      </c>
      <c r="E33" s="29">
        <v>0.87750879663093007</v>
      </c>
    </row>
    <row r="34" spans="1:5">
      <c r="A34" s="18" t="s">
        <v>606</v>
      </c>
      <c r="B34" s="19">
        <v>1477500</v>
      </c>
      <c r="C34" s="29">
        <v>0.99313643577280808</v>
      </c>
      <c r="D34" s="19">
        <v>5408877517.5499992</v>
      </c>
      <c r="E34" s="29">
        <v>0.88891069298987491</v>
      </c>
    </row>
    <row r="35" spans="1:5">
      <c r="A35" s="18" t="s">
        <v>607</v>
      </c>
      <c r="B35" s="19">
        <v>1479059</v>
      </c>
      <c r="C35" s="29">
        <v>0.99418435435376895</v>
      </c>
      <c r="D35" s="19">
        <v>5471933988.7999992</v>
      </c>
      <c r="E35" s="29">
        <v>0.89927357722499857</v>
      </c>
    </row>
    <row r="36" spans="1:5">
      <c r="A36" s="18" t="s">
        <v>608</v>
      </c>
      <c r="B36" s="19">
        <v>1480276</v>
      </c>
      <c r="C36" s="29">
        <v>0.99500238957700793</v>
      </c>
      <c r="D36" s="19">
        <v>5524788833.9499989</v>
      </c>
      <c r="E36" s="29">
        <v>0.90795989649876918</v>
      </c>
    </row>
    <row r="37" spans="1:5">
      <c r="A37" s="18" t="s">
        <v>609</v>
      </c>
      <c r="B37" s="19">
        <v>1481857</v>
      </c>
      <c r="C37" s="29">
        <v>0.99606509597630188</v>
      </c>
      <c r="D37" s="19">
        <v>5599586368.4099989</v>
      </c>
      <c r="E37" s="29">
        <v>0.92025234127590461</v>
      </c>
    </row>
    <row r="38" spans="1:5">
      <c r="A38" s="18" t="s">
        <v>610</v>
      </c>
      <c r="B38" s="19">
        <v>1483023</v>
      </c>
      <c r="C38" s="29">
        <v>0.99684885034795068</v>
      </c>
      <c r="D38" s="19">
        <v>5660641959.2399988</v>
      </c>
      <c r="E38" s="29">
        <v>0.93028639499213384</v>
      </c>
    </row>
    <row r="39" spans="1:5">
      <c r="A39" s="18" t="s">
        <v>611</v>
      </c>
      <c r="B39" s="19">
        <v>1483899</v>
      </c>
      <c r="C39" s="29">
        <v>0.99743767438702813</v>
      </c>
      <c r="D39" s="19">
        <v>5710911387.9499989</v>
      </c>
      <c r="E39" s="29">
        <v>0.93854781939411436</v>
      </c>
    </row>
    <row r="40" spans="1:5">
      <c r="A40" s="18" t="s">
        <v>612</v>
      </c>
      <c r="B40" s="19">
        <v>1484555</v>
      </c>
      <c r="C40" s="29">
        <v>0.99787862024277563</v>
      </c>
      <c r="D40" s="19">
        <v>5751807964.3199987</v>
      </c>
      <c r="E40" s="29">
        <v>0.94526888192955083</v>
      </c>
    </row>
    <row r="41" spans="1:5">
      <c r="A41" s="18" t="s">
        <v>613</v>
      </c>
      <c r="B41" s="19">
        <v>1485094</v>
      </c>
      <c r="C41" s="29">
        <v>0.99824092179193402</v>
      </c>
      <c r="D41" s="19">
        <v>5788188656.0299988</v>
      </c>
      <c r="E41" s="29">
        <v>0.95124779082043565</v>
      </c>
    </row>
    <row r="42" spans="1:5">
      <c r="A42" s="18" t="s">
        <v>614</v>
      </c>
      <c r="B42" s="19">
        <v>1485475</v>
      </c>
      <c r="C42" s="29">
        <v>0.99849701991851914</v>
      </c>
      <c r="D42" s="19">
        <v>5815800653.2599983</v>
      </c>
      <c r="E42" s="29">
        <v>0.95578562690803692</v>
      </c>
    </row>
    <row r="43" spans="1:5">
      <c r="A43" s="18" t="s">
        <v>615</v>
      </c>
      <c r="B43" s="19">
        <v>1485809</v>
      </c>
      <c r="C43" s="29">
        <v>0.99872152588775642</v>
      </c>
      <c r="D43" s="19">
        <v>5841657929.1499987</v>
      </c>
      <c r="E43" s="29">
        <v>0.96003508697727169</v>
      </c>
    </row>
    <row r="44" spans="1:5">
      <c r="A44" s="18" t="s">
        <v>616</v>
      </c>
      <c r="B44" s="19">
        <v>1486058</v>
      </c>
      <c r="C44" s="29">
        <v>0.99888889710434348</v>
      </c>
      <c r="D44" s="19">
        <v>5862141653.9399986</v>
      </c>
      <c r="E44" s="29">
        <v>0.96340144199991984</v>
      </c>
    </row>
    <row r="45" spans="1:5">
      <c r="A45" s="18" t="s">
        <v>617</v>
      </c>
      <c r="B45" s="19">
        <v>1486278</v>
      </c>
      <c r="C45" s="29">
        <v>0.99903677528767343</v>
      </c>
      <c r="D45" s="19">
        <v>5881404045.7299986</v>
      </c>
      <c r="E45" s="29">
        <v>0.96656707959831878</v>
      </c>
    </row>
    <row r="46" spans="1:5">
      <c r="A46" s="18" t="s">
        <v>618</v>
      </c>
      <c r="B46" s="19">
        <v>1486472</v>
      </c>
      <c r="C46" s="29">
        <v>0.99916717695842805</v>
      </c>
      <c r="D46" s="19">
        <v>5899329426.0699987</v>
      </c>
      <c r="E46" s="29">
        <v>0.96951298883890269</v>
      </c>
    </row>
    <row r="47" spans="1:5">
      <c r="A47" s="18" t="s">
        <v>619</v>
      </c>
      <c r="B47" s="19">
        <v>1486634</v>
      </c>
      <c r="C47" s="29">
        <v>0.9992760690752438</v>
      </c>
      <c r="D47" s="19">
        <v>5915086499.0099983</v>
      </c>
      <c r="E47" s="29">
        <v>0.97210255212280772</v>
      </c>
    </row>
    <row r="48" spans="1:5">
      <c r="A48" s="18" t="s">
        <v>620</v>
      </c>
      <c r="B48" s="19">
        <v>1486858</v>
      </c>
      <c r="C48" s="29">
        <v>0.99942663595281611</v>
      </c>
      <c r="D48" s="19">
        <v>5938594642.3899984</v>
      </c>
      <c r="E48" s="29">
        <v>0.97596594890985244</v>
      </c>
    </row>
    <row r="49" spans="1:5">
      <c r="A49" s="18" t="s">
        <v>621</v>
      </c>
      <c r="B49" s="19">
        <v>1487043</v>
      </c>
      <c r="C49" s="29">
        <v>0.99955098806152543</v>
      </c>
      <c r="D49" s="19">
        <v>5959776087.5899982</v>
      </c>
      <c r="E49" s="29">
        <v>0.97944696933787412</v>
      </c>
    </row>
    <row r="50" spans="1:5">
      <c r="A50" s="18" t="s">
        <v>622</v>
      </c>
      <c r="B50" s="19">
        <v>1487169</v>
      </c>
      <c r="C50" s="29">
        <v>0.99963568193015984</v>
      </c>
      <c r="D50" s="19">
        <v>5975497912.0299978</v>
      </c>
      <c r="E50" s="29">
        <v>0.9820307397805732</v>
      </c>
    </row>
    <row r="51" spans="1:5">
      <c r="A51" s="18" t="s">
        <v>623</v>
      </c>
      <c r="B51" s="19">
        <v>1487270</v>
      </c>
      <c r="C51" s="29">
        <v>0.99970357145977951</v>
      </c>
      <c r="D51" s="19">
        <v>5989144493.2199974</v>
      </c>
      <c r="E51" s="29">
        <v>0.98427345870019844</v>
      </c>
    </row>
    <row r="52" spans="1:5">
      <c r="A52" s="18" t="s">
        <v>624</v>
      </c>
      <c r="B52" s="19">
        <v>1487341</v>
      </c>
      <c r="C52" s="29">
        <v>0.99975129578258148</v>
      </c>
      <c r="D52" s="19">
        <v>5999422073.6499977</v>
      </c>
      <c r="E52" s="29">
        <v>0.98596250621747872</v>
      </c>
    </row>
    <row r="53" spans="1:5">
      <c r="A53" s="18" t="s">
        <v>625</v>
      </c>
      <c r="B53" s="19">
        <v>1487396</v>
      </c>
      <c r="C53" s="29">
        <v>0.99978826532841392</v>
      </c>
      <c r="D53" s="19">
        <v>6007940023.4799976</v>
      </c>
      <c r="E53" s="29">
        <v>0.98736237091429813</v>
      </c>
    </row>
    <row r="54" spans="1:5">
      <c r="A54" s="18" t="s">
        <v>626</v>
      </c>
      <c r="B54" s="19">
        <v>1487439</v>
      </c>
      <c r="C54" s="29">
        <v>0.99981716879151927</v>
      </c>
      <c r="D54" s="19">
        <v>6015034853.1399975</v>
      </c>
      <c r="E54" s="29">
        <v>0.98852835589533206</v>
      </c>
    </row>
    <row r="55" spans="1:5">
      <c r="A55" s="18" t="s">
        <v>627</v>
      </c>
      <c r="B55" s="19">
        <v>1487478</v>
      </c>
      <c r="C55" s="29">
        <v>0.99984338356038238</v>
      </c>
      <c r="D55" s="19">
        <v>6021865745.6499977</v>
      </c>
      <c r="E55" s="29">
        <v>0.98965096467600822</v>
      </c>
    </row>
    <row r="56" spans="1:5">
      <c r="A56" s="18" t="s">
        <v>628</v>
      </c>
      <c r="B56" s="19">
        <v>1487547</v>
      </c>
      <c r="C56" s="29">
        <v>0.99988976353606307</v>
      </c>
      <c r="D56" s="19">
        <v>6034881656.0199976</v>
      </c>
      <c r="E56" s="29">
        <v>0.9917900373152666</v>
      </c>
    </row>
    <row r="57" spans="1:5">
      <c r="A57" s="18" t="s">
        <v>629</v>
      </c>
      <c r="B57" s="19">
        <v>1487588</v>
      </c>
      <c r="C57" s="29">
        <v>0.99991732265204736</v>
      </c>
      <c r="D57" s="19">
        <v>6043469212.0499973</v>
      </c>
      <c r="E57" s="29">
        <v>0.99320134129783011</v>
      </c>
    </row>
    <row r="58" spans="1:5">
      <c r="A58" s="18" t="s">
        <v>630</v>
      </c>
      <c r="B58" s="19">
        <v>1487631</v>
      </c>
      <c r="C58" s="29">
        <v>0.99994622611515271</v>
      </c>
      <c r="D58" s="19">
        <v>6053495890.2199974</v>
      </c>
      <c r="E58" s="29">
        <v>0.99484915480655944</v>
      </c>
    </row>
    <row r="59" spans="1:5">
      <c r="A59" s="18" t="s">
        <v>631</v>
      </c>
      <c r="B59" s="19">
        <v>1487657</v>
      </c>
      <c r="C59" s="29">
        <v>0.99996370262772805</v>
      </c>
      <c r="D59" s="19">
        <v>6060393288.5399971</v>
      </c>
      <c r="E59" s="29">
        <v>0.99598269334585232</v>
      </c>
    </row>
    <row r="60" spans="1:5">
      <c r="A60" s="18" t="s">
        <v>632</v>
      </c>
      <c r="B60" s="19">
        <v>1487671</v>
      </c>
      <c r="C60" s="29">
        <v>0.99997311305757641</v>
      </c>
      <c r="D60" s="19">
        <v>6064486470.1699972</v>
      </c>
      <c r="E60" s="29">
        <v>0.99665537874267474</v>
      </c>
    </row>
    <row r="61" spans="1:5">
      <c r="A61" s="18" t="s">
        <v>633</v>
      </c>
      <c r="B61" s="19">
        <v>1487679</v>
      </c>
      <c r="C61" s="29">
        <v>0.99997849044606113</v>
      </c>
      <c r="D61" s="19">
        <v>6067092111.2399969</v>
      </c>
      <c r="E61" s="29">
        <v>0.99708359738909469</v>
      </c>
    </row>
    <row r="62" spans="1:5">
      <c r="A62" s="18" t="s">
        <v>634</v>
      </c>
      <c r="B62" s="19">
        <v>1487685</v>
      </c>
      <c r="C62" s="29">
        <v>0.99998252348742467</v>
      </c>
      <c r="D62" s="19">
        <v>6069178588.2699966</v>
      </c>
      <c r="E62" s="29">
        <v>0.99742649510430947</v>
      </c>
    </row>
    <row r="63" spans="1:5">
      <c r="A63" s="18" t="s">
        <v>635</v>
      </c>
      <c r="B63" s="19">
        <v>1487691</v>
      </c>
      <c r="C63" s="29">
        <v>0.99998655652878821</v>
      </c>
      <c r="D63" s="19">
        <v>6071494021.7199965</v>
      </c>
      <c r="E63" s="29">
        <v>0.99780702018477818</v>
      </c>
    </row>
    <row r="64" spans="1:5">
      <c r="A64" s="18" t="s">
        <v>636</v>
      </c>
      <c r="B64" s="19">
        <v>1487696</v>
      </c>
      <c r="C64" s="29">
        <v>0.99998991739659115</v>
      </c>
      <c r="D64" s="19">
        <v>6073589735.0099964</v>
      </c>
      <c r="E64" s="29">
        <v>0.99815143581387633</v>
      </c>
    </row>
    <row r="65" spans="1:5">
      <c r="A65" s="18" t="s">
        <v>637</v>
      </c>
      <c r="B65" s="19">
        <v>1487699</v>
      </c>
      <c r="C65" s="29">
        <v>0.99999193391727292</v>
      </c>
      <c r="D65" s="19">
        <v>6075012125.5199966</v>
      </c>
      <c r="E65" s="29">
        <v>0.99838519561521111</v>
      </c>
    </row>
    <row r="66" spans="1:5">
      <c r="A66" s="18" t="s">
        <v>638</v>
      </c>
      <c r="B66" s="19">
        <v>1487702</v>
      </c>
      <c r="C66" s="29">
        <v>0.99999395043795469</v>
      </c>
      <c r="D66" s="19">
        <v>6076615045.9299965</v>
      </c>
      <c r="E66" s="29">
        <v>0.99864862422638545</v>
      </c>
    </row>
    <row r="67" spans="1:5">
      <c r="A67" s="18" t="s">
        <v>639</v>
      </c>
      <c r="B67" s="19">
        <v>1487703</v>
      </c>
      <c r="C67" s="29">
        <v>0.99999462261151528</v>
      </c>
      <c r="D67" s="19">
        <v>6077177551.2999964</v>
      </c>
      <c r="E67" s="29">
        <v>0.99874106799806173</v>
      </c>
    </row>
    <row r="68" spans="1:5">
      <c r="A68" s="18" t="s">
        <v>640</v>
      </c>
      <c r="B68" s="19">
        <v>1487705</v>
      </c>
      <c r="C68" s="29">
        <v>0.99999596695863646</v>
      </c>
      <c r="D68" s="19">
        <v>6078537484.3899965</v>
      </c>
      <c r="E68" s="29">
        <v>0.9989645633649894</v>
      </c>
    </row>
    <row r="69" spans="1:5">
      <c r="A69" s="18" t="s">
        <v>641</v>
      </c>
      <c r="B69" s="19">
        <v>1487706</v>
      </c>
      <c r="C69" s="29">
        <v>0.99999663913219705</v>
      </c>
      <c r="D69" s="19">
        <v>6079392096.1799965</v>
      </c>
      <c r="E69" s="29">
        <v>0.99910501275694208</v>
      </c>
    </row>
    <row r="70" spans="1:5">
      <c r="A70" s="18" t="s">
        <v>642</v>
      </c>
      <c r="B70" s="19">
        <v>1487709</v>
      </c>
      <c r="C70" s="29">
        <v>0.99999865565287882</v>
      </c>
      <c r="D70" s="19">
        <v>6083278893.0699968</v>
      </c>
      <c r="E70" s="29">
        <v>0.99974378028417688</v>
      </c>
    </row>
    <row r="71" spans="1:5">
      <c r="A71" s="18" t="s">
        <v>643</v>
      </c>
      <c r="B71" s="19">
        <v>1487711</v>
      </c>
      <c r="C71" s="29">
        <v>1</v>
      </c>
      <c r="D71" s="19">
        <v>6084837948.5199966</v>
      </c>
      <c r="E71" s="29">
        <v>1</v>
      </c>
    </row>
    <row r="72" spans="1:5" s="26" customFormat="1">
      <c r="A72"/>
      <c r="B72"/>
      <c r="C72"/>
      <c r="D72"/>
      <c r="E72"/>
    </row>
    <row r="73" spans="1:5">
      <c r="D73"/>
    </row>
  </sheetData>
  <pageMargins left="0.7" right="0.7" top="0.75" bottom="0.75" header="0.3" footer="0.3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137"/>
  <sheetViews>
    <sheetView workbookViewId="0">
      <selection sqref="A1:E1"/>
    </sheetView>
  </sheetViews>
  <sheetFormatPr defaultRowHeight="15"/>
  <cols>
    <col min="1" max="1" width="36.5703125" customWidth="1"/>
    <col min="2" max="2" width="10.42578125" style="27" customWidth="1"/>
    <col min="3" max="3" width="13.85546875" style="27" customWidth="1"/>
    <col min="4" max="4" width="15.7109375" customWidth="1"/>
    <col min="5" max="5" width="8.140625" customWidth="1"/>
  </cols>
  <sheetData>
    <row r="1" spans="1:5">
      <c r="A1" s="115" t="s">
        <v>644</v>
      </c>
      <c r="B1" s="115"/>
      <c r="C1" s="115"/>
      <c r="D1" s="115"/>
      <c r="E1" s="115"/>
    </row>
    <row r="2" spans="1:5">
      <c r="A2" s="115" t="s">
        <v>645</v>
      </c>
      <c r="B2" s="115"/>
      <c r="C2" s="115"/>
      <c r="D2" s="115"/>
      <c r="E2" s="115"/>
    </row>
    <row r="3" spans="1:5">
      <c r="A3" s="15" t="s">
        <v>347</v>
      </c>
      <c r="B3" s="16" t="s">
        <v>1</v>
      </c>
      <c r="C3"/>
    </row>
    <row r="4" spans="1:5" s="7" customFormat="1" ht="32.25" customHeight="1">
      <c r="B4" s="137" t="s">
        <v>575</v>
      </c>
      <c r="C4" s="137"/>
      <c r="D4" s="130" t="s">
        <v>67</v>
      </c>
      <c r="E4" s="130"/>
    </row>
    <row r="5" spans="1:5" s="61" customFormat="1" ht="30">
      <c r="A5" s="62" t="s">
        <v>646</v>
      </c>
      <c r="B5" s="60" t="s">
        <v>577</v>
      </c>
      <c r="C5" s="60" t="s">
        <v>647</v>
      </c>
      <c r="D5" s="60" t="s">
        <v>541</v>
      </c>
      <c r="E5" s="59" t="s">
        <v>578</v>
      </c>
    </row>
    <row r="6" spans="1:5">
      <c r="A6" s="18" t="s">
        <v>579</v>
      </c>
      <c r="B6" s="30">
        <v>319235</v>
      </c>
      <c r="C6" s="29">
        <v>1.7269891518914827E-2</v>
      </c>
      <c r="D6" s="30">
        <v>110456765.8</v>
      </c>
      <c r="E6" s="29">
        <v>0.36903519206337648</v>
      </c>
    </row>
    <row r="7" spans="1:5">
      <c r="A7" s="18" t="s">
        <v>580</v>
      </c>
      <c r="B7" s="30">
        <v>426769</v>
      </c>
      <c r="C7" s="29">
        <v>4.1598055360031222E-2</v>
      </c>
      <c r="D7" s="30">
        <v>266057644.51999998</v>
      </c>
      <c r="E7" s="29">
        <v>0.49334433843937886</v>
      </c>
    </row>
    <row r="8" spans="1:5">
      <c r="A8" s="18" t="s">
        <v>581</v>
      </c>
      <c r="B8" s="30">
        <v>497216</v>
      </c>
      <c r="C8" s="29">
        <v>6.8761243741766981E-2</v>
      </c>
      <c r="D8" s="30">
        <v>439791100.46999997</v>
      </c>
      <c r="E8" s="29">
        <v>0.57478096717773364</v>
      </c>
    </row>
    <row r="9" spans="1:5">
      <c r="A9" s="18" t="s">
        <v>582</v>
      </c>
      <c r="B9" s="30">
        <v>548915</v>
      </c>
      <c r="C9" s="29">
        <v>9.677729021423441E-2</v>
      </c>
      <c r="D9" s="30">
        <v>618979364.64999998</v>
      </c>
      <c r="E9" s="29">
        <v>0.63454493539702195</v>
      </c>
    </row>
    <row r="10" spans="1:5">
      <c r="A10" s="18" t="s">
        <v>583</v>
      </c>
      <c r="B10" s="30">
        <v>588900</v>
      </c>
      <c r="C10" s="29">
        <v>0.12480303899915257</v>
      </c>
      <c r="D10" s="30">
        <v>798229684</v>
      </c>
      <c r="E10" s="29">
        <v>0.68076753678676338</v>
      </c>
    </row>
    <row r="11" spans="1:5">
      <c r="A11" s="18" t="s">
        <v>584</v>
      </c>
      <c r="B11" s="30">
        <v>621141</v>
      </c>
      <c r="C11" s="29">
        <v>0.15234352463613204</v>
      </c>
      <c r="D11" s="30">
        <v>974376301.28999996</v>
      </c>
      <c r="E11" s="29">
        <v>0.71803808552770754</v>
      </c>
    </row>
    <row r="12" spans="1:5">
      <c r="A12" s="18" t="s">
        <v>585</v>
      </c>
      <c r="B12" s="30">
        <v>646982</v>
      </c>
      <c r="C12" s="29">
        <v>0.17853997732714</v>
      </c>
      <c r="D12" s="30">
        <v>1141926597.51</v>
      </c>
      <c r="E12" s="29">
        <v>0.74791024364981107</v>
      </c>
    </row>
    <row r="13" spans="1:5">
      <c r="A13" s="18" t="s">
        <v>586</v>
      </c>
      <c r="B13" s="30">
        <v>668838</v>
      </c>
      <c r="C13" s="29">
        <v>0.20411868712308814</v>
      </c>
      <c r="D13" s="30">
        <v>1305525862.4100001</v>
      </c>
      <c r="E13" s="29">
        <v>0.773175747613152</v>
      </c>
    </row>
    <row r="14" spans="1:5">
      <c r="A14" s="18" t="s">
        <v>587</v>
      </c>
      <c r="B14" s="30">
        <v>687027</v>
      </c>
      <c r="C14" s="29">
        <v>0.22825136991198061</v>
      </c>
      <c r="D14" s="30">
        <v>1459876460.8500001</v>
      </c>
      <c r="E14" s="29">
        <v>0.7942022049516041</v>
      </c>
    </row>
    <row r="15" spans="1:5">
      <c r="A15" s="18" t="s">
        <v>588</v>
      </c>
      <c r="B15" s="30">
        <v>702751</v>
      </c>
      <c r="C15" s="29">
        <v>0.25158738827520993</v>
      </c>
      <c r="D15" s="30">
        <v>1609131660.9900002</v>
      </c>
      <c r="E15" s="29">
        <v>0.81237912590326833</v>
      </c>
    </row>
    <row r="16" spans="1:5">
      <c r="A16" s="18" t="s">
        <v>589</v>
      </c>
      <c r="B16" s="30">
        <v>716924</v>
      </c>
      <c r="C16" s="29">
        <v>0.27481433559042029</v>
      </c>
      <c r="D16" s="30">
        <v>1757689251.9300003</v>
      </c>
      <c r="E16" s="29">
        <v>0.82876309312839791</v>
      </c>
    </row>
    <row r="17" spans="1:5">
      <c r="A17" s="18" t="s">
        <v>590</v>
      </c>
      <c r="B17" s="30">
        <v>728558</v>
      </c>
      <c r="C17" s="29">
        <v>0.29570958744129083</v>
      </c>
      <c r="D17" s="30">
        <v>1891333515.8500004</v>
      </c>
      <c r="E17" s="29">
        <v>0.84221198007520925</v>
      </c>
    </row>
    <row r="18" spans="1:5">
      <c r="A18" s="18" t="s">
        <v>591</v>
      </c>
      <c r="B18" s="30">
        <v>738756</v>
      </c>
      <c r="C18" s="29">
        <v>0.31562432017967984</v>
      </c>
      <c r="D18" s="30">
        <v>2018706462.4400003</v>
      </c>
      <c r="E18" s="29">
        <v>0.8540008531269182</v>
      </c>
    </row>
    <row r="19" spans="1:5">
      <c r="A19" s="18" t="s">
        <v>592</v>
      </c>
      <c r="B19" s="30">
        <v>747813</v>
      </c>
      <c r="C19" s="29">
        <v>0.33472016360351375</v>
      </c>
      <c r="D19" s="30">
        <v>2140841862.2200003</v>
      </c>
      <c r="E19" s="29">
        <v>0.86447073185111201</v>
      </c>
    </row>
    <row r="20" spans="1:5">
      <c r="A20" s="18" t="s">
        <v>593</v>
      </c>
      <c r="B20" s="30">
        <v>755972</v>
      </c>
      <c r="C20" s="29">
        <v>0.35319970184985738</v>
      </c>
      <c r="D20" s="30">
        <v>2259035426.2000003</v>
      </c>
      <c r="E20" s="29">
        <v>0.87390252389159973</v>
      </c>
    </row>
    <row r="21" spans="1:5">
      <c r="A21" s="18" t="s">
        <v>594</v>
      </c>
      <c r="B21" s="30">
        <v>763118</v>
      </c>
      <c r="C21" s="29">
        <v>0.37050310337246684</v>
      </c>
      <c r="D21" s="30">
        <v>2369706519.1500001</v>
      </c>
      <c r="E21" s="29">
        <v>0.88216328941694899</v>
      </c>
    </row>
    <row r="22" spans="1:5">
      <c r="A22" s="18" t="s">
        <v>595</v>
      </c>
      <c r="B22" s="30">
        <v>769531</v>
      </c>
      <c r="C22" s="29">
        <v>0.38703921728369173</v>
      </c>
      <c r="D22" s="30">
        <v>2475470105.4200001</v>
      </c>
      <c r="E22" s="29">
        <v>0.88957670801673427</v>
      </c>
    </row>
    <row r="23" spans="1:5">
      <c r="A23" s="18" t="s">
        <v>596</v>
      </c>
      <c r="B23" s="30">
        <v>775356</v>
      </c>
      <c r="C23" s="29">
        <v>0.40297233717058467</v>
      </c>
      <c r="D23" s="30">
        <v>2577376992.9000001</v>
      </c>
      <c r="E23" s="29">
        <v>0.89631039947841351</v>
      </c>
    </row>
    <row r="24" spans="1:5">
      <c r="A24" s="18" t="s">
        <v>597</v>
      </c>
      <c r="B24" s="30">
        <v>780808</v>
      </c>
      <c r="C24" s="29">
        <v>0.41873735741478979</v>
      </c>
      <c r="D24" s="30">
        <v>2678208729.2800002</v>
      </c>
      <c r="E24" s="29">
        <v>0.90261290348683842</v>
      </c>
    </row>
    <row r="25" spans="1:5">
      <c r="A25" s="18" t="s">
        <v>598</v>
      </c>
      <c r="B25" s="30">
        <v>785819</v>
      </c>
      <c r="C25" s="29">
        <v>0.43401958892619658</v>
      </c>
      <c r="D25" s="30">
        <v>2775952589.75</v>
      </c>
      <c r="E25" s="29">
        <v>0.9084056121416838</v>
      </c>
    </row>
    <row r="26" spans="1:5">
      <c r="A26" s="18" t="s">
        <v>599</v>
      </c>
      <c r="B26" s="30">
        <v>794103</v>
      </c>
      <c r="C26" s="29">
        <v>0.46117624828165038</v>
      </c>
      <c r="D26" s="30">
        <v>2949644286.5999999</v>
      </c>
      <c r="E26" s="29">
        <v>0.91798190399894575</v>
      </c>
    </row>
    <row r="27" spans="1:5">
      <c r="A27" s="18" t="s">
        <v>600</v>
      </c>
      <c r="B27" s="30">
        <v>801368</v>
      </c>
      <c r="C27" s="29">
        <v>0.48726698728922679</v>
      </c>
      <c r="D27" s="30">
        <v>3116518447.04</v>
      </c>
      <c r="E27" s="29">
        <v>0.92638023334986408</v>
      </c>
    </row>
    <row r="28" spans="1:5">
      <c r="A28" s="18" t="s">
        <v>601</v>
      </c>
      <c r="B28" s="30">
        <v>807641</v>
      </c>
      <c r="C28" s="29">
        <v>0.51177462459601086</v>
      </c>
      <c r="D28" s="30">
        <v>3273267222.8699999</v>
      </c>
      <c r="E28" s="29">
        <v>0.93363181215486224</v>
      </c>
    </row>
    <row r="29" spans="1:5">
      <c r="A29" s="18" t="s">
        <v>602</v>
      </c>
      <c r="B29" s="30">
        <v>813152</v>
      </c>
      <c r="C29" s="29">
        <v>0.5350049016769447</v>
      </c>
      <c r="D29" s="30">
        <v>3421846110.71</v>
      </c>
      <c r="E29" s="29">
        <v>0.94000252007680452</v>
      </c>
    </row>
    <row r="30" spans="1:5">
      <c r="A30" s="18" t="s">
        <v>603</v>
      </c>
      <c r="B30" s="30">
        <v>818091</v>
      </c>
      <c r="C30" s="29">
        <v>0.55737891869440248</v>
      </c>
      <c r="D30" s="30">
        <v>3564948431.5900002</v>
      </c>
      <c r="E30" s="29">
        <v>0.94571199683718798</v>
      </c>
    </row>
    <row r="31" spans="1:5">
      <c r="A31" s="18" t="s">
        <v>604</v>
      </c>
      <c r="B31" s="30">
        <v>824366</v>
      </c>
      <c r="C31" s="29">
        <v>0.58823585476939577</v>
      </c>
      <c r="D31" s="30">
        <v>3762306785.4400001</v>
      </c>
      <c r="E31" s="29">
        <v>0.95296588763925449</v>
      </c>
    </row>
    <row r="32" spans="1:5">
      <c r="A32" s="18" t="s">
        <v>605</v>
      </c>
      <c r="B32" s="30">
        <v>829552</v>
      </c>
      <c r="C32" s="29">
        <v>0.61619545391959496</v>
      </c>
      <c r="D32" s="30">
        <v>3941134017.3200002</v>
      </c>
      <c r="E32" s="29">
        <v>0.95896089603758383</v>
      </c>
    </row>
    <row r="33" spans="1:5">
      <c r="A33" s="18" t="s">
        <v>606</v>
      </c>
      <c r="B33" s="30">
        <v>833996</v>
      </c>
      <c r="C33" s="29">
        <v>0.6422334292120776</v>
      </c>
      <c r="D33" s="30">
        <v>4107670705.5</v>
      </c>
      <c r="E33" s="29">
        <v>0.96409815352354133</v>
      </c>
    </row>
    <row r="34" spans="1:5">
      <c r="A34" s="18" t="s">
        <v>607</v>
      </c>
      <c r="B34" s="30">
        <v>837841</v>
      </c>
      <c r="C34" s="29">
        <v>0.66653617350980809</v>
      </c>
      <c r="D34" s="30">
        <v>4263109002.9699998</v>
      </c>
      <c r="E34" s="29">
        <v>0.9685429678875167</v>
      </c>
    </row>
    <row r="35" spans="1:5">
      <c r="A35" s="18" t="s">
        <v>608</v>
      </c>
      <c r="B35" s="30">
        <v>841159</v>
      </c>
      <c r="C35" s="29">
        <v>0.68908102274829475</v>
      </c>
      <c r="D35" s="30">
        <v>4407303952.29</v>
      </c>
      <c r="E35" s="29">
        <v>0.97237857102397196</v>
      </c>
    </row>
    <row r="36" spans="1:5">
      <c r="A36" s="18" t="s">
        <v>609</v>
      </c>
      <c r="B36" s="30">
        <v>845760</v>
      </c>
      <c r="C36" s="29">
        <v>0.72321392626360437</v>
      </c>
      <c r="D36" s="30">
        <v>4625615116.8699999</v>
      </c>
      <c r="E36" s="29">
        <v>0.97769732027979783</v>
      </c>
    </row>
    <row r="37" spans="1:5">
      <c r="A37" s="18" t="s">
        <v>610</v>
      </c>
      <c r="B37" s="30">
        <v>849047</v>
      </c>
      <c r="C37" s="29">
        <v>0.75014434869898894</v>
      </c>
      <c r="D37" s="30">
        <v>4797859821.5100002</v>
      </c>
      <c r="E37" s="29">
        <v>0.98149708746169306</v>
      </c>
    </row>
    <row r="38" spans="1:5">
      <c r="A38" s="18" t="s">
        <v>611</v>
      </c>
      <c r="B38" s="30">
        <v>851551</v>
      </c>
      <c r="C38" s="29">
        <v>0.77262042679061194</v>
      </c>
      <c r="D38" s="30">
        <v>4941614916.3900003</v>
      </c>
      <c r="E38" s="29">
        <v>0.98439170779131457</v>
      </c>
    </row>
    <row r="39" spans="1:5">
      <c r="A39" s="18" t="s">
        <v>612</v>
      </c>
      <c r="B39" s="30">
        <v>853609</v>
      </c>
      <c r="C39" s="29">
        <v>0.79271019906331519</v>
      </c>
      <c r="D39" s="30">
        <v>5070107401.04</v>
      </c>
      <c r="E39" s="29">
        <v>0.98677075277468551</v>
      </c>
    </row>
    <row r="40" spans="1:5">
      <c r="A40" s="18" t="s">
        <v>613</v>
      </c>
      <c r="B40" s="30">
        <v>855289</v>
      </c>
      <c r="C40" s="29">
        <v>0.81040872149144694</v>
      </c>
      <c r="D40" s="30">
        <v>5183305653.8900003</v>
      </c>
      <c r="E40" s="29">
        <v>0.9887128303121312</v>
      </c>
    </row>
    <row r="41" spans="1:5">
      <c r="A41" s="18" t="s">
        <v>614</v>
      </c>
      <c r="B41" s="30">
        <v>856599</v>
      </c>
      <c r="C41" s="29">
        <v>0.82523763616532853</v>
      </c>
      <c r="D41" s="30">
        <v>5278150138.2000008</v>
      </c>
      <c r="E41" s="29">
        <v>0.99022718839192514</v>
      </c>
    </row>
    <row r="42" spans="1:5">
      <c r="A42" s="18" t="s">
        <v>615</v>
      </c>
      <c r="B42" s="30">
        <v>857724</v>
      </c>
      <c r="C42" s="29">
        <v>0.83885084995419157</v>
      </c>
      <c r="D42" s="30">
        <v>5365219102.4500008</v>
      </c>
      <c r="E42" s="29">
        <v>0.99152768674289316</v>
      </c>
    </row>
    <row r="43" spans="1:5">
      <c r="A43" s="18" t="s">
        <v>616</v>
      </c>
      <c r="B43" s="30">
        <v>858649</v>
      </c>
      <c r="C43" s="29">
        <v>0.85077218903601981</v>
      </c>
      <c r="D43" s="30">
        <v>5441466979.1400003</v>
      </c>
      <c r="E43" s="29">
        <v>0.99259698538702257</v>
      </c>
    </row>
    <row r="44" spans="1:5">
      <c r="A44" s="18" t="s">
        <v>617</v>
      </c>
      <c r="B44" s="30">
        <v>859441</v>
      </c>
      <c r="C44" s="29">
        <v>0.86159952332893852</v>
      </c>
      <c r="D44" s="30">
        <v>5510717693.71</v>
      </c>
      <c r="E44" s="29">
        <v>0.99351253622610403</v>
      </c>
    </row>
    <row r="45" spans="1:5">
      <c r="A45" s="18" t="s">
        <v>618</v>
      </c>
      <c r="B45" s="30">
        <v>860079</v>
      </c>
      <c r="C45" s="29">
        <v>0.87082838535825291</v>
      </c>
      <c r="D45" s="30">
        <v>5569744714.8500004</v>
      </c>
      <c r="E45" s="29">
        <v>0.99425006329091969</v>
      </c>
    </row>
    <row r="46" spans="1:5">
      <c r="A46" s="18" t="s">
        <v>619</v>
      </c>
      <c r="B46" s="30">
        <v>860656</v>
      </c>
      <c r="C46" s="29">
        <v>0.87962728411395619</v>
      </c>
      <c r="D46" s="30">
        <v>5626021727.25</v>
      </c>
      <c r="E46" s="29">
        <v>0.99491707444514965</v>
      </c>
    </row>
    <row r="47" spans="1:5">
      <c r="A47" s="18" t="s">
        <v>620</v>
      </c>
      <c r="B47" s="30">
        <v>861488</v>
      </c>
      <c r="C47" s="29">
        <v>0.8932599300968781</v>
      </c>
      <c r="D47" s="30">
        <v>5713214978.1700001</v>
      </c>
      <c r="E47" s="29">
        <v>0.99587886522559887</v>
      </c>
    </row>
    <row r="48" spans="1:5">
      <c r="A48" s="18" t="s">
        <v>621</v>
      </c>
      <c r="B48" s="30">
        <v>862133</v>
      </c>
      <c r="C48" s="29">
        <v>0.90481046075846905</v>
      </c>
      <c r="D48" s="30">
        <v>5787091195.5600004</v>
      </c>
      <c r="E48" s="29">
        <v>0.99662448428015393</v>
      </c>
    </row>
    <row r="49" spans="1:5">
      <c r="A49" s="18" t="s">
        <v>622</v>
      </c>
      <c r="B49" s="30">
        <v>862642</v>
      </c>
      <c r="C49" s="29">
        <v>0.91474142148853288</v>
      </c>
      <c r="D49" s="30">
        <v>5850608780.6200008</v>
      </c>
      <c r="E49" s="29">
        <v>0.99721288753405857</v>
      </c>
    </row>
    <row r="50" spans="1:5">
      <c r="A50" s="18" t="s">
        <v>623</v>
      </c>
      <c r="B50" s="30">
        <v>863027</v>
      </c>
      <c r="C50" s="29">
        <v>0.9228511250521062</v>
      </c>
      <c r="D50" s="30">
        <v>5902477758.8500004</v>
      </c>
      <c r="E50" s="29">
        <v>0.99765794696972321</v>
      </c>
    </row>
    <row r="51" spans="1:5">
      <c r="A51" s="18" t="s">
        <v>624</v>
      </c>
      <c r="B51" s="30">
        <v>863349</v>
      </c>
      <c r="C51" s="29">
        <v>0.93012941586006892</v>
      </c>
      <c r="D51" s="30">
        <v>5949029091.4000006</v>
      </c>
      <c r="E51" s="29">
        <v>0.99803017849773368</v>
      </c>
    </row>
    <row r="52" spans="1:5">
      <c r="A52" s="18" t="s">
        <v>625</v>
      </c>
      <c r="B52" s="30">
        <v>863551</v>
      </c>
      <c r="C52" s="29">
        <v>0.93501089498476186</v>
      </c>
      <c r="D52" s="30">
        <v>5980250619.1000004</v>
      </c>
      <c r="E52" s="29">
        <v>0.99826369020164085</v>
      </c>
    </row>
    <row r="53" spans="1:5">
      <c r="A53" s="18" t="s">
        <v>626</v>
      </c>
      <c r="B53" s="30">
        <v>863746</v>
      </c>
      <c r="C53" s="29">
        <v>0.94002976479705003</v>
      </c>
      <c r="D53" s="30">
        <v>6012350886.0200005</v>
      </c>
      <c r="E53" s="29">
        <v>0.99848910991580864</v>
      </c>
    </row>
    <row r="54" spans="1:5">
      <c r="A54" s="18" t="s">
        <v>627</v>
      </c>
      <c r="B54" s="30">
        <v>863912</v>
      </c>
      <c r="C54" s="29">
        <v>0.94456449401063725</v>
      </c>
      <c r="D54" s="30">
        <v>6041354630.6100006</v>
      </c>
      <c r="E54" s="29">
        <v>0.99868100567248486</v>
      </c>
    </row>
    <row r="55" spans="1:5">
      <c r="A55" s="18" t="s">
        <v>628</v>
      </c>
      <c r="B55" s="30">
        <v>864145</v>
      </c>
      <c r="C55" s="29">
        <v>0.95148494152912266</v>
      </c>
      <c r="D55" s="30">
        <v>6085617227.7400007</v>
      </c>
      <c r="E55" s="29">
        <v>0.99895035333095195</v>
      </c>
    </row>
    <row r="56" spans="1:5">
      <c r="A56" s="18" t="s">
        <v>629</v>
      </c>
      <c r="B56" s="30">
        <v>864360</v>
      </c>
      <c r="C56" s="29">
        <v>0.95853838670026292</v>
      </c>
      <c r="D56" s="30">
        <v>6130730466.6100006</v>
      </c>
      <c r="E56" s="29">
        <v>0.99919889301580367</v>
      </c>
    </row>
    <row r="57" spans="1:5">
      <c r="A57" s="18" t="s">
        <v>630</v>
      </c>
      <c r="B57" s="30">
        <v>864561</v>
      </c>
      <c r="C57" s="29">
        <v>0.9658830801794358</v>
      </c>
      <c r="D57" s="30">
        <v>6177706505.0300007</v>
      </c>
      <c r="E57" s="29">
        <v>0.99943124872117661</v>
      </c>
    </row>
    <row r="58" spans="1:5">
      <c r="A58" s="18" t="s">
        <v>631</v>
      </c>
      <c r="B58" s="30">
        <v>864669</v>
      </c>
      <c r="C58" s="29">
        <v>0.97032592570325527</v>
      </c>
      <c r="D58" s="30">
        <v>6206122569.3100004</v>
      </c>
      <c r="E58" s="29">
        <v>0.99955609656286959</v>
      </c>
    </row>
    <row r="59" spans="1:5">
      <c r="A59" s="18" t="s">
        <v>632</v>
      </c>
      <c r="B59" s="30">
        <v>864759</v>
      </c>
      <c r="C59" s="29">
        <v>0.97446546681218282</v>
      </c>
      <c r="D59" s="30">
        <v>6232598724.2000008</v>
      </c>
      <c r="E59" s="29">
        <v>0.99966013643094698</v>
      </c>
    </row>
    <row r="60" spans="1:5">
      <c r="A60" s="18" t="s">
        <v>633</v>
      </c>
      <c r="B60" s="30">
        <v>864823</v>
      </c>
      <c r="C60" s="29">
        <v>0.97769935483282011</v>
      </c>
      <c r="D60" s="30">
        <v>6253282398.5200005</v>
      </c>
      <c r="E60" s="29">
        <v>0.99973412033713538</v>
      </c>
    </row>
    <row r="61" spans="1:5">
      <c r="A61" s="18" t="s">
        <v>634</v>
      </c>
      <c r="B61" s="30">
        <v>864869</v>
      </c>
      <c r="C61" s="29">
        <v>0.98024127952435525</v>
      </c>
      <c r="D61" s="30">
        <v>6269540333.9000006</v>
      </c>
      <c r="E61" s="29">
        <v>0.9997872962697083</v>
      </c>
    </row>
    <row r="62" spans="1:5">
      <c r="A62" s="18" t="s">
        <v>635</v>
      </c>
      <c r="B62" s="30">
        <v>864906</v>
      </c>
      <c r="C62" s="29">
        <v>0.98246827219886601</v>
      </c>
      <c r="D62" s="30">
        <v>6283783990.7300005</v>
      </c>
      <c r="E62" s="29">
        <v>0.99983006821547349</v>
      </c>
    </row>
    <row r="63" spans="1:5">
      <c r="A63" s="18" t="s">
        <v>636</v>
      </c>
      <c r="B63" s="30">
        <v>864937</v>
      </c>
      <c r="C63" s="29">
        <v>0.98451480082863407</v>
      </c>
      <c r="D63" s="30">
        <v>6296873414.7900009</v>
      </c>
      <c r="E63" s="29">
        <v>0.99986590417003351</v>
      </c>
    </row>
    <row r="64" spans="1:5">
      <c r="A64" s="18" t="s">
        <v>637</v>
      </c>
      <c r="B64" s="30">
        <v>864965</v>
      </c>
      <c r="C64" s="29">
        <v>0.98658696007868729</v>
      </c>
      <c r="D64" s="30">
        <v>6310126770.1300011</v>
      </c>
      <c r="E64" s="29">
        <v>0.99989827212899096</v>
      </c>
    </row>
    <row r="65" spans="1:5">
      <c r="A65" s="18" t="s">
        <v>638</v>
      </c>
      <c r="B65" s="30">
        <v>864978</v>
      </c>
      <c r="C65" s="29">
        <v>0.98765820891164602</v>
      </c>
      <c r="D65" s="30">
        <v>6316978387.0800009</v>
      </c>
      <c r="E65" s="29">
        <v>0.99991330010993551</v>
      </c>
    </row>
    <row r="66" spans="1:5">
      <c r="A66" s="18" t="s">
        <v>639</v>
      </c>
      <c r="B66" s="30">
        <v>864997</v>
      </c>
      <c r="C66" s="29">
        <v>0.98936367142340176</v>
      </c>
      <c r="D66" s="30">
        <v>6327886381.0900011</v>
      </c>
      <c r="E66" s="29">
        <v>0.99993526408208511</v>
      </c>
    </row>
    <row r="67" spans="1:5">
      <c r="A67" s="18" t="s">
        <v>648</v>
      </c>
      <c r="B67" s="30">
        <v>865013</v>
      </c>
      <c r="C67" s="29">
        <v>0.99092167036423329</v>
      </c>
      <c r="D67" s="30">
        <v>6337851210.5700006</v>
      </c>
      <c r="E67" s="29">
        <v>0.99995376005863224</v>
      </c>
    </row>
    <row r="68" spans="1:5">
      <c r="A68" s="18" t="s">
        <v>640</v>
      </c>
      <c r="B68" s="30">
        <v>865019</v>
      </c>
      <c r="C68" s="29">
        <v>0.99154940136820524</v>
      </c>
      <c r="D68" s="30">
        <v>6341866124.9900007</v>
      </c>
      <c r="E68" s="29">
        <v>0.99996069604983739</v>
      </c>
    </row>
    <row r="69" spans="1:5">
      <c r="A69" s="18" t="s">
        <v>643</v>
      </c>
      <c r="B69" s="30">
        <v>865031</v>
      </c>
      <c r="C69" s="29">
        <v>0.99297572211410146</v>
      </c>
      <c r="D69" s="30">
        <v>6350988751.8700008</v>
      </c>
      <c r="E69" s="29">
        <v>0.99997456803224771</v>
      </c>
    </row>
    <row r="70" spans="1:5">
      <c r="A70" s="18" t="s">
        <v>641</v>
      </c>
      <c r="B70" s="30">
        <v>865032</v>
      </c>
      <c r="C70" s="29">
        <v>0.99310233874118037</v>
      </c>
      <c r="D70" s="30">
        <v>6351798581.1100006</v>
      </c>
      <c r="E70" s="29">
        <v>0.99997572403078194</v>
      </c>
    </row>
    <row r="71" spans="1:5">
      <c r="A71" s="18" t="s">
        <v>642</v>
      </c>
      <c r="B71" s="30">
        <v>865053</v>
      </c>
      <c r="C71" s="29">
        <v>0.99999999999999989</v>
      </c>
      <c r="D71" s="30">
        <v>6395915439.250001</v>
      </c>
      <c r="E71" s="29">
        <v>1</v>
      </c>
    </row>
    <row r="72" spans="1:5">
      <c r="B72"/>
      <c r="C72"/>
    </row>
    <row r="73" spans="1:5">
      <c r="B73"/>
      <c r="C73"/>
    </row>
    <row r="74" spans="1:5">
      <c r="B74"/>
      <c r="C74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72"/>
  <sheetViews>
    <sheetView workbookViewId="0">
      <selection sqref="A1:E1"/>
    </sheetView>
  </sheetViews>
  <sheetFormatPr defaultRowHeight="15"/>
  <cols>
    <col min="1" max="1" width="43.42578125" customWidth="1"/>
    <col min="2" max="2" width="20.85546875" style="27" customWidth="1"/>
    <col min="3" max="3" width="8.140625" style="27" customWidth="1"/>
    <col min="4" max="4" width="22.140625" customWidth="1"/>
    <col min="5" max="5" width="8.140625" customWidth="1"/>
  </cols>
  <sheetData>
    <row r="1" spans="1:5">
      <c r="A1" s="115" t="s">
        <v>649</v>
      </c>
      <c r="B1" s="115"/>
      <c r="C1" s="115"/>
      <c r="D1" s="115"/>
      <c r="E1" s="115"/>
    </row>
    <row r="2" spans="1:5">
      <c r="A2" s="15" t="s">
        <v>0</v>
      </c>
      <c r="B2" s="16" t="s">
        <v>1</v>
      </c>
    </row>
    <row r="4" spans="1:5" hidden="1">
      <c r="A4" s="16"/>
      <c r="B4" s="15" t="s">
        <v>4</v>
      </c>
      <c r="C4" s="16"/>
      <c r="D4" s="16"/>
      <c r="E4" s="16"/>
    </row>
    <row r="5" spans="1:5">
      <c r="A5" s="16"/>
      <c r="B5" s="30" t="s">
        <v>66</v>
      </c>
      <c r="C5" s="30"/>
      <c r="D5" s="30" t="s">
        <v>67</v>
      </c>
      <c r="E5" s="30"/>
    </row>
    <row r="6" spans="1:5" s="47" customFormat="1" ht="44.25" customHeight="1">
      <c r="A6" s="55" t="s">
        <v>650</v>
      </c>
      <c r="B6" s="56" t="s">
        <v>577</v>
      </c>
      <c r="C6" s="56" t="s">
        <v>578</v>
      </c>
      <c r="D6" s="56" t="s">
        <v>577</v>
      </c>
      <c r="E6" s="56" t="s">
        <v>578</v>
      </c>
    </row>
    <row r="7" spans="1:5">
      <c r="A7" s="18" t="s">
        <v>579</v>
      </c>
      <c r="B7" s="30">
        <v>224321</v>
      </c>
      <c r="C7" s="29">
        <v>4.9173219742065344E-2</v>
      </c>
      <c r="D7" s="30">
        <v>106617897.33</v>
      </c>
      <c r="E7" s="29">
        <v>1.8078364245065672E-3</v>
      </c>
    </row>
    <row r="8" spans="1:5">
      <c r="A8" s="18" t="s">
        <v>580</v>
      </c>
      <c r="B8" s="30">
        <v>421195</v>
      </c>
      <c r="C8" s="29">
        <v>9.2329805454055627E-2</v>
      </c>
      <c r="D8" s="30">
        <v>403384579.69999999</v>
      </c>
      <c r="E8" s="29">
        <v>6.8398773051092238E-3</v>
      </c>
    </row>
    <row r="9" spans="1:5">
      <c r="A9" s="18" t="s">
        <v>581</v>
      </c>
      <c r="B9" s="30">
        <v>613188</v>
      </c>
      <c r="C9" s="29">
        <v>0.13441643121775296</v>
      </c>
      <c r="D9" s="30">
        <v>881927328.22000003</v>
      </c>
      <c r="E9" s="29">
        <v>1.4954152986050776E-2</v>
      </c>
    </row>
    <row r="10" spans="1:5">
      <c r="A10" s="18" t="s">
        <v>582</v>
      </c>
      <c r="B10" s="30">
        <v>816758</v>
      </c>
      <c r="C10" s="29">
        <v>0.17904084151769029</v>
      </c>
      <c r="D10" s="30">
        <v>1607329550.96</v>
      </c>
      <c r="E10" s="29">
        <v>2.7254231992752363E-2</v>
      </c>
    </row>
    <row r="11" spans="1:5">
      <c r="A11" s="18" t="s">
        <v>583</v>
      </c>
      <c r="B11" s="30">
        <v>1132000</v>
      </c>
      <c r="C11" s="29">
        <v>0.24814477801016385</v>
      </c>
      <c r="D11" s="30">
        <v>3009134578.6500001</v>
      </c>
      <c r="E11" s="29">
        <v>5.102354514353178E-2</v>
      </c>
    </row>
    <row r="12" spans="1:5">
      <c r="A12" s="18" t="s">
        <v>584</v>
      </c>
      <c r="B12" s="30">
        <v>1416198</v>
      </c>
      <c r="C12" s="29">
        <v>0.31044358509579328</v>
      </c>
      <c r="D12" s="30">
        <v>4558349649.0500002</v>
      </c>
      <c r="E12" s="29">
        <v>7.7292375272444494E-2</v>
      </c>
    </row>
    <row r="13" spans="1:5">
      <c r="A13" s="18" t="s">
        <v>585</v>
      </c>
      <c r="B13" s="30">
        <v>1680305</v>
      </c>
      <c r="C13" s="29">
        <v>0.36833826079007809</v>
      </c>
      <c r="D13" s="30">
        <v>6268133625.0500002</v>
      </c>
      <c r="E13" s="29">
        <v>0.10628384694143901</v>
      </c>
    </row>
    <row r="14" spans="1:5">
      <c r="A14" s="18" t="s">
        <v>586</v>
      </c>
      <c r="B14" s="30">
        <v>1896120</v>
      </c>
      <c r="C14" s="29">
        <v>0.41564688735038152</v>
      </c>
      <c r="D14" s="30">
        <v>7884348234.2300005</v>
      </c>
      <c r="E14" s="29">
        <v>0.13368873592786909</v>
      </c>
    </row>
    <row r="15" spans="1:5">
      <c r="A15" s="18" t="s">
        <v>587</v>
      </c>
      <c r="B15" s="30">
        <v>2095428</v>
      </c>
      <c r="C15" s="29">
        <v>0.45933702817692723</v>
      </c>
      <c r="D15" s="30">
        <v>9580447101.9899998</v>
      </c>
      <c r="E15" s="29">
        <v>0.16244815990347297</v>
      </c>
    </row>
    <row r="16" spans="1:5">
      <c r="A16" s="18" t="s">
        <v>588</v>
      </c>
      <c r="B16" s="30">
        <v>2285748</v>
      </c>
      <c r="C16" s="29">
        <v>0.50105691700280564</v>
      </c>
      <c r="D16" s="30">
        <v>11389422767.789999</v>
      </c>
      <c r="E16" s="29">
        <v>0.19312154759519456</v>
      </c>
    </row>
    <row r="17" spans="1:5">
      <c r="A17" s="18" t="s">
        <v>589</v>
      </c>
      <c r="B17" s="30">
        <v>2470368</v>
      </c>
      <c r="C17" s="29">
        <v>0.54152731357191908</v>
      </c>
      <c r="D17" s="30">
        <v>13331624335.669998</v>
      </c>
      <c r="E17" s="29">
        <v>0.22605394286912814</v>
      </c>
    </row>
    <row r="18" spans="1:5">
      <c r="A18" s="18" t="s">
        <v>590</v>
      </c>
      <c r="B18" s="30">
        <v>2673100</v>
      </c>
      <c r="C18" s="29">
        <v>0.58596802658919522</v>
      </c>
      <c r="D18" s="30">
        <v>15666704625.679998</v>
      </c>
      <c r="E18" s="29">
        <v>0.26564807582563704</v>
      </c>
    </row>
    <row r="19" spans="1:5">
      <c r="A19" s="18" t="s">
        <v>591</v>
      </c>
      <c r="B19" s="30">
        <v>2846558</v>
      </c>
      <c r="C19" s="29">
        <v>0.62399161042672791</v>
      </c>
      <c r="D19" s="30">
        <v>17835964587.529999</v>
      </c>
      <c r="E19" s="29">
        <v>0.30243052297067824</v>
      </c>
    </row>
    <row r="20" spans="1:5">
      <c r="A20" s="18" t="s">
        <v>592</v>
      </c>
      <c r="B20" s="30">
        <v>3009984</v>
      </c>
      <c r="C20" s="29">
        <v>0.65981608789235424</v>
      </c>
      <c r="D20" s="30">
        <v>20042928443.91</v>
      </c>
      <c r="E20" s="29">
        <v>0.33985228561137326</v>
      </c>
    </row>
    <row r="21" spans="1:5">
      <c r="A21" s="18" t="s">
        <v>593</v>
      </c>
      <c r="B21" s="30">
        <v>3159669</v>
      </c>
      <c r="C21" s="29">
        <v>0.6926284121825057</v>
      </c>
      <c r="D21" s="30">
        <v>22213773937.700001</v>
      </c>
      <c r="E21" s="29">
        <v>0.37666161738334047</v>
      </c>
    </row>
    <row r="22" spans="1:5">
      <c r="A22" s="18" t="s">
        <v>594</v>
      </c>
      <c r="B22" s="30">
        <v>3297216</v>
      </c>
      <c r="C22" s="29">
        <v>0.72277997559325124</v>
      </c>
      <c r="D22" s="30">
        <v>24345855835.600002</v>
      </c>
      <c r="E22" s="29">
        <v>0.41281366513123907</v>
      </c>
    </row>
    <row r="23" spans="1:5">
      <c r="A23" s="18" t="s">
        <v>595</v>
      </c>
      <c r="B23" s="30">
        <v>3448889</v>
      </c>
      <c r="C23" s="29">
        <v>0.75602808770909535</v>
      </c>
      <c r="D23" s="30">
        <v>26847960133.780003</v>
      </c>
      <c r="E23" s="29">
        <v>0.4552398937611622</v>
      </c>
    </row>
    <row r="24" spans="1:5">
      <c r="A24" s="18" t="s">
        <v>596</v>
      </c>
      <c r="B24" s="30">
        <v>3563678</v>
      </c>
      <c r="C24" s="29">
        <v>0.78119088887783106</v>
      </c>
      <c r="D24" s="30">
        <v>28855642882.310001</v>
      </c>
      <c r="E24" s="29">
        <v>0.48928260227952564</v>
      </c>
    </row>
    <row r="25" spans="1:5">
      <c r="A25" s="18" t="s">
        <v>597</v>
      </c>
      <c r="B25" s="30">
        <v>3666770</v>
      </c>
      <c r="C25" s="29">
        <v>0.80378960041018421</v>
      </c>
      <c r="D25" s="30">
        <v>30763602402.830002</v>
      </c>
      <c r="E25" s="29">
        <v>0.5216343818968262</v>
      </c>
    </row>
    <row r="26" spans="1:5">
      <c r="A26" s="18" t="s">
        <v>598</v>
      </c>
      <c r="B26" s="30">
        <v>3760706</v>
      </c>
      <c r="C26" s="29">
        <v>0.82438123280167075</v>
      </c>
      <c r="D26" s="30">
        <v>32594723975.460003</v>
      </c>
      <c r="E26" s="29">
        <v>0.55268328043638504</v>
      </c>
    </row>
    <row r="27" spans="1:5">
      <c r="A27" s="18" t="s">
        <v>599</v>
      </c>
      <c r="B27" s="30">
        <v>3909793</v>
      </c>
      <c r="C27" s="29">
        <v>0.85706247000944569</v>
      </c>
      <c r="D27" s="30">
        <v>35714944651.880005</v>
      </c>
      <c r="E27" s="29">
        <v>0.6055904257899577</v>
      </c>
    </row>
    <row r="28" spans="1:5">
      <c r="A28" s="18" t="s">
        <v>600</v>
      </c>
      <c r="B28" s="30">
        <v>4011895</v>
      </c>
      <c r="C28" s="29">
        <v>0.8794441644656239</v>
      </c>
      <c r="D28" s="30">
        <v>38059834882.200005</v>
      </c>
      <c r="E28" s="29">
        <v>0.64535089824348146</v>
      </c>
    </row>
    <row r="29" spans="1:5">
      <c r="A29" s="18" t="s">
        <v>601</v>
      </c>
      <c r="B29" s="30">
        <v>4093026</v>
      </c>
      <c r="C29" s="29">
        <v>0.89722882346274635</v>
      </c>
      <c r="D29" s="30">
        <v>40085732864.500008</v>
      </c>
      <c r="E29" s="29">
        <v>0.67970246825616221</v>
      </c>
    </row>
    <row r="30" spans="1:5">
      <c r="A30" s="18" t="s">
        <v>602</v>
      </c>
      <c r="B30" s="30">
        <v>4160159</v>
      </c>
      <c r="C30" s="29">
        <v>0.91194499252825556</v>
      </c>
      <c r="D30" s="30">
        <v>41897930858.820007</v>
      </c>
      <c r="E30" s="29">
        <v>0.71043049445620243</v>
      </c>
    </row>
    <row r="31" spans="1:5">
      <c r="A31" s="18" t="s">
        <v>603</v>
      </c>
      <c r="B31" s="30">
        <v>4220198</v>
      </c>
      <c r="C31" s="29">
        <v>0.92510609175701186</v>
      </c>
      <c r="D31" s="30">
        <v>43638719569.650009</v>
      </c>
      <c r="E31" s="29">
        <v>0.73994768920135512</v>
      </c>
    </row>
    <row r="32" spans="1:5">
      <c r="A32" s="18" t="s">
        <v>604</v>
      </c>
      <c r="B32" s="30">
        <v>4296981</v>
      </c>
      <c r="C32" s="29">
        <v>0.94193762929230729</v>
      </c>
      <c r="D32" s="30">
        <v>46054911631.94001</v>
      </c>
      <c r="E32" s="29">
        <v>0.78091717113825332</v>
      </c>
    </row>
    <row r="33" spans="1:5">
      <c r="A33" s="18" t="s">
        <v>605</v>
      </c>
      <c r="B33" s="30">
        <v>4362194</v>
      </c>
      <c r="C33" s="29">
        <v>0.95623291675553768</v>
      </c>
      <c r="D33" s="30">
        <v>48302822016.640007</v>
      </c>
      <c r="E33" s="29">
        <v>0.81903323208352719</v>
      </c>
    </row>
    <row r="34" spans="1:5">
      <c r="A34" s="18" t="s">
        <v>606</v>
      </c>
      <c r="B34" s="30">
        <v>4415725</v>
      </c>
      <c r="C34" s="29">
        <v>0.96796740271990356</v>
      </c>
      <c r="D34" s="30">
        <v>50307310676.340004</v>
      </c>
      <c r="E34" s="29">
        <v>0.85302178093194225</v>
      </c>
    </row>
    <row r="35" spans="1:5">
      <c r="A35" s="18" t="s">
        <v>607</v>
      </c>
      <c r="B35" s="30">
        <v>4453614</v>
      </c>
      <c r="C35" s="29">
        <v>0.97627301888070483</v>
      </c>
      <c r="D35" s="30">
        <v>51837461060.010002</v>
      </c>
      <c r="E35" s="29">
        <v>0.87896734605605342</v>
      </c>
    </row>
    <row r="36" spans="1:5">
      <c r="A36" s="18" t="s">
        <v>608</v>
      </c>
      <c r="B36" s="30">
        <v>4476991</v>
      </c>
      <c r="C36" s="29">
        <v>0.98139747159761614</v>
      </c>
      <c r="D36" s="30">
        <v>52851982823.650002</v>
      </c>
      <c r="E36" s="29">
        <v>0.89616979933729035</v>
      </c>
    </row>
    <row r="37" spans="1:5">
      <c r="A37" s="18" t="s">
        <v>609</v>
      </c>
      <c r="B37" s="30">
        <v>4501304</v>
      </c>
      <c r="C37" s="29">
        <v>0.98672710409563835</v>
      </c>
      <c r="D37" s="30">
        <v>54001817564.739998</v>
      </c>
      <c r="E37" s="29">
        <v>0.91566664910794004</v>
      </c>
    </row>
    <row r="38" spans="1:5">
      <c r="A38" s="18" t="s">
        <v>610</v>
      </c>
      <c r="B38" s="30">
        <v>4516597</v>
      </c>
      <c r="C38" s="29">
        <v>0.99007946989962192</v>
      </c>
      <c r="D38" s="30">
        <v>54802037564.389999</v>
      </c>
      <c r="E38" s="29">
        <v>0.92923535473067653</v>
      </c>
    </row>
    <row r="39" spans="1:5">
      <c r="A39" s="18" t="s">
        <v>611</v>
      </c>
      <c r="B39" s="30">
        <v>4526752</v>
      </c>
      <c r="C39" s="29">
        <v>0.99230553899917429</v>
      </c>
      <c r="D39" s="30">
        <v>55384415829.979996</v>
      </c>
      <c r="E39" s="29">
        <v>0.93911028818688436</v>
      </c>
    </row>
    <row r="40" spans="1:5">
      <c r="A40" s="18" t="s">
        <v>612</v>
      </c>
      <c r="B40" s="30">
        <v>4533743</v>
      </c>
      <c r="C40" s="29">
        <v>0.99383803029163809</v>
      </c>
      <c r="D40" s="30">
        <v>55820332771.029999</v>
      </c>
      <c r="E40" s="29">
        <v>0.94650179133809065</v>
      </c>
    </row>
    <row r="41" spans="1:5">
      <c r="A41" s="18" t="s">
        <v>613</v>
      </c>
      <c r="B41" s="30">
        <v>4538724</v>
      </c>
      <c r="C41" s="29">
        <v>0.99492991115671636</v>
      </c>
      <c r="D41" s="30">
        <v>56155928367.220001</v>
      </c>
      <c r="E41" s="29">
        <v>0.95219222378789259</v>
      </c>
    </row>
    <row r="42" spans="1:5">
      <c r="A42" s="18" t="s">
        <v>614</v>
      </c>
      <c r="B42" s="30">
        <v>4542553</v>
      </c>
      <c r="C42" s="29">
        <v>0.99576926306042746</v>
      </c>
      <c r="D42" s="30">
        <v>56433045242.300003</v>
      </c>
      <c r="E42" s="29">
        <v>0.95689107823129282</v>
      </c>
    </row>
    <row r="43" spans="1:5">
      <c r="A43" s="18" t="s">
        <v>615</v>
      </c>
      <c r="B43" s="30">
        <v>4545391</v>
      </c>
      <c r="C43" s="29">
        <v>0.99639137867879568</v>
      </c>
      <c r="D43" s="30">
        <v>56652651416.440002</v>
      </c>
      <c r="E43" s="29">
        <v>0.96061476863036355</v>
      </c>
    </row>
    <row r="44" spans="1:5">
      <c r="A44" s="18" t="s">
        <v>616</v>
      </c>
      <c r="B44" s="30">
        <v>4547682</v>
      </c>
      <c r="C44" s="29">
        <v>0.99689358688234808</v>
      </c>
      <c r="D44" s="30">
        <v>56841311308.260002</v>
      </c>
      <c r="E44" s="29">
        <v>0.9638137270868411</v>
      </c>
    </row>
    <row r="45" spans="1:5">
      <c r="A45" s="18" t="s">
        <v>617</v>
      </c>
      <c r="B45" s="30">
        <v>4549518</v>
      </c>
      <c r="C45" s="29">
        <v>0.99729605491452711</v>
      </c>
      <c r="D45" s="30">
        <v>57001756851.190002</v>
      </c>
      <c r="E45" s="29">
        <v>0.96653427686246463</v>
      </c>
    </row>
    <row r="46" spans="1:5">
      <c r="A46" s="18" t="s">
        <v>618</v>
      </c>
      <c r="B46" s="30">
        <v>4551083</v>
      </c>
      <c r="C46" s="29">
        <v>0.99763911726221777</v>
      </c>
      <c r="D46" s="30">
        <v>57146398118.520004</v>
      </c>
      <c r="E46" s="29">
        <v>0.96898684587868356</v>
      </c>
    </row>
    <row r="47" spans="1:5">
      <c r="A47" s="18" t="s">
        <v>619</v>
      </c>
      <c r="B47" s="30">
        <v>4552343</v>
      </c>
      <c r="C47" s="29">
        <v>0.99791532081371315</v>
      </c>
      <c r="D47" s="30">
        <v>57269143181.680008</v>
      </c>
      <c r="E47" s="29">
        <v>0.97106813806007208</v>
      </c>
    </row>
    <row r="48" spans="1:5">
      <c r="A48" s="18" t="s">
        <v>620</v>
      </c>
      <c r="B48" s="30">
        <v>4554366</v>
      </c>
      <c r="C48" s="29">
        <v>0.99835878096028086</v>
      </c>
      <c r="D48" s="30">
        <v>57480936147.820007</v>
      </c>
      <c r="E48" s="29">
        <v>0.97465934599261161</v>
      </c>
    </row>
    <row r="49" spans="1:5">
      <c r="A49" s="18" t="s">
        <v>621</v>
      </c>
      <c r="B49" s="30">
        <v>4555790</v>
      </c>
      <c r="C49" s="29">
        <v>0.99867093481530422</v>
      </c>
      <c r="D49" s="30">
        <v>57644369597.950005</v>
      </c>
      <c r="E49" s="29">
        <v>0.97743055937729584</v>
      </c>
    </row>
    <row r="50" spans="1:5">
      <c r="A50" s="18" t="s">
        <v>622</v>
      </c>
      <c r="B50" s="30">
        <v>4556861</v>
      </c>
      <c r="C50" s="29">
        <v>0.99890570783407528</v>
      </c>
      <c r="D50" s="30">
        <v>57778078876.960007</v>
      </c>
      <c r="E50" s="29">
        <v>0.97969776320462909</v>
      </c>
    </row>
    <row r="51" spans="1:5">
      <c r="A51" s="18" t="s">
        <v>623</v>
      </c>
      <c r="B51" s="30">
        <v>4557625</v>
      </c>
      <c r="C51" s="29">
        <v>0.99907318363831543</v>
      </c>
      <c r="D51" s="30">
        <v>57881100868.770004</v>
      </c>
      <c r="E51" s="29">
        <v>0.98144462666736332</v>
      </c>
    </row>
    <row r="52" spans="1:5">
      <c r="A52" s="18" t="s">
        <v>624</v>
      </c>
      <c r="B52" s="30">
        <v>4558215</v>
      </c>
      <c r="C52" s="29">
        <v>0.99920251704734897</v>
      </c>
      <c r="D52" s="30">
        <v>57966465927.130005</v>
      </c>
      <c r="E52" s="29">
        <v>0.98289209529831623</v>
      </c>
    </row>
    <row r="53" spans="1:5">
      <c r="A53" s="18" t="s">
        <v>625</v>
      </c>
      <c r="B53" s="30">
        <v>4558710</v>
      </c>
      <c r="C53" s="29">
        <v>0.9993110255854365</v>
      </c>
      <c r="D53" s="30">
        <v>58043012848.380005</v>
      </c>
      <c r="E53" s="29">
        <v>0.98419004166459345</v>
      </c>
    </row>
    <row r="54" spans="1:5">
      <c r="A54" s="18" t="s">
        <v>626</v>
      </c>
      <c r="B54" s="30">
        <v>4559069</v>
      </c>
      <c r="C54" s="29">
        <v>0.99938972167669582</v>
      </c>
      <c r="D54" s="30">
        <v>58102184939.410004</v>
      </c>
      <c r="E54" s="29">
        <v>0.98519337660325901</v>
      </c>
    </row>
    <row r="55" spans="1:5">
      <c r="A55" s="18" t="s">
        <v>627</v>
      </c>
      <c r="B55" s="30">
        <v>4559376</v>
      </c>
      <c r="C55" s="29">
        <v>0.99945701889122684</v>
      </c>
      <c r="D55" s="30">
        <v>58155800883.5</v>
      </c>
      <c r="E55" s="29">
        <v>0.98610250029719371</v>
      </c>
    </row>
    <row r="56" spans="1:5">
      <c r="A56" s="18" t="s">
        <v>628</v>
      </c>
      <c r="B56" s="30">
        <v>4559920</v>
      </c>
      <c r="C56" s="29">
        <v>0.99957626867853921</v>
      </c>
      <c r="D56" s="30">
        <v>58258995216.870003</v>
      </c>
      <c r="E56" s="29">
        <v>0.98785228602117536</v>
      </c>
    </row>
    <row r="57" spans="1:5">
      <c r="A57" s="18" t="s">
        <v>629</v>
      </c>
      <c r="B57" s="30">
        <v>4560274</v>
      </c>
      <c r="C57" s="29">
        <v>0.99965386872395934</v>
      </c>
      <c r="D57" s="30">
        <v>58333157230.050003</v>
      </c>
      <c r="E57" s="29">
        <v>0.98910979336374238</v>
      </c>
    </row>
    <row r="58" spans="1:5">
      <c r="A58" s="18" t="s">
        <v>630</v>
      </c>
      <c r="B58" s="30">
        <v>4560651</v>
      </c>
      <c r="C58" s="29">
        <v>0.99973651058024005</v>
      </c>
      <c r="D58" s="30">
        <v>58421292764.480003</v>
      </c>
      <c r="E58" s="29">
        <v>0.99060423879388193</v>
      </c>
    </row>
    <row r="59" spans="1:5">
      <c r="A59" s="18" t="s">
        <v>631</v>
      </c>
      <c r="B59" s="30">
        <v>4560893</v>
      </c>
      <c r="C59" s="29">
        <v>0.99978955919886059</v>
      </c>
      <c r="D59" s="30">
        <v>58485267049.75</v>
      </c>
      <c r="E59" s="29">
        <v>0.99168900079012456</v>
      </c>
    </row>
    <row r="60" spans="1:5">
      <c r="A60" s="18" t="s">
        <v>632</v>
      </c>
      <c r="B60" s="30">
        <v>4561080</v>
      </c>
      <c r="C60" s="29">
        <v>0.99983055131324927</v>
      </c>
      <c r="D60" s="30">
        <v>58540297402.589996</v>
      </c>
      <c r="E60" s="29">
        <v>0.99262210750868674</v>
      </c>
    </row>
    <row r="61" spans="1:5">
      <c r="A61" s="18" t="s">
        <v>633</v>
      </c>
      <c r="B61" s="30">
        <v>4561204</v>
      </c>
      <c r="C61" s="29">
        <v>0.99985773325006311</v>
      </c>
      <c r="D61" s="30">
        <v>58580635497.209999</v>
      </c>
      <c r="E61" s="29">
        <v>0.99330608907815543</v>
      </c>
    </row>
    <row r="62" spans="1:5">
      <c r="A62" s="18" t="s">
        <v>634</v>
      </c>
      <c r="B62" s="30">
        <v>4561316</v>
      </c>
      <c r="C62" s="29">
        <v>0.99988228467686269</v>
      </c>
      <c r="D62" s="30">
        <v>58620345774.860001</v>
      </c>
      <c r="E62" s="29">
        <v>0.9939794252455415</v>
      </c>
    </row>
    <row r="63" spans="1:5">
      <c r="A63" s="18" t="s">
        <v>635</v>
      </c>
      <c r="B63" s="30">
        <v>4561406</v>
      </c>
      <c r="C63" s="29">
        <v>0.9999020135019695</v>
      </c>
      <c r="D63" s="30">
        <v>58654950201.209999</v>
      </c>
      <c r="E63" s="29">
        <v>0.99456618547971731</v>
      </c>
    </row>
    <row r="64" spans="1:5">
      <c r="A64" s="18" t="s">
        <v>636</v>
      </c>
      <c r="B64" s="30">
        <v>4561497</v>
      </c>
      <c r="C64" s="29">
        <v>0.99992196153624413</v>
      </c>
      <c r="D64" s="30">
        <v>58693592417.419998</v>
      </c>
      <c r="E64" s="29">
        <v>0.99522141136334052</v>
      </c>
    </row>
    <row r="65" spans="1:5">
      <c r="A65" s="18" t="s">
        <v>637</v>
      </c>
      <c r="B65" s="30">
        <v>4561586</v>
      </c>
      <c r="C65" s="29">
        <v>0.99994147115218313</v>
      </c>
      <c r="D65" s="30">
        <v>58735645670.439995</v>
      </c>
      <c r="E65" s="29">
        <v>0.99593447553438885</v>
      </c>
    </row>
    <row r="66" spans="1:5">
      <c r="A66" s="18" t="s">
        <v>638</v>
      </c>
      <c r="B66" s="30">
        <v>4561627</v>
      </c>
      <c r="C66" s="29">
        <v>0.99995045872806509</v>
      </c>
      <c r="D66" s="30">
        <v>58757207678.539993</v>
      </c>
      <c r="E66" s="29">
        <v>0.99630008566744221</v>
      </c>
    </row>
    <row r="67" spans="1:5">
      <c r="A67" s="18" t="s">
        <v>639</v>
      </c>
      <c r="B67" s="30">
        <v>4561666</v>
      </c>
      <c r="C67" s="29">
        <v>0.99995900788561143</v>
      </c>
      <c r="D67" s="30">
        <v>58779386691.779991</v>
      </c>
      <c r="E67" s="29">
        <v>0.99667615787482</v>
      </c>
    </row>
    <row r="68" spans="1:5">
      <c r="A68" s="18" t="s">
        <v>648</v>
      </c>
      <c r="B68" s="30">
        <v>4561694</v>
      </c>
      <c r="C68" s="29">
        <v>0.99996514574231132</v>
      </c>
      <c r="D68" s="30">
        <v>58796958521.37999</v>
      </c>
      <c r="E68" s="29">
        <v>0.99697410966707667</v>
      </c>
    </row>
    <row r="69" spans="1:5">
      <c r="A69" s="18" t="s">
        <v>640</v>
      </c>
      <c r="B69" s="30">
        <v>4561715</v>
      </c>
      <c r="C69" s="29">
        <v>0.99996974913483627</v>
      </c>
      <c r="D69" s="30">
        <v>58811057534.449989</v>
      </c>
      <c r="E69" s="29">
        <v>0.99721317562144118</v>
      </c>
    </row>
    <row r="70" spans="1:5">
      <c r="A70" s="18" t="s">
        <v>643</v>
      </c>
      <c r="B70" s="30">
        <v>4561749</v>
      </c>
      <c r="C70" s="29">
        <v>0.99997720224654318</v>
      </c>
      <c r="D70" s="30">
        <v>58836646888.73999</v>
      </c>
      <c r="E70" s="29">
        <v>0.99764707431878541</v>
      </c>
    </row>
    <row r="71" spans="1:5" s="54" customFormat="1">
      <c r="A71" s="18" t="s">
        <v>641</v>
      </c>
      <c r="B71" s="30">
        <v>4561773</v>
      </c>
      <c r="C71" s="29">
        <v>0.9999824632665717</v>
      </c>
      <c r="D71" s="30">
        <v>58856993194.929993</v>
      </c>
      <c r="E71" s="29">
        <v>0.99799207074392215</v>
      </c>
    </row>
    <row r="72" spans="1:5" s="26" customFormat="1">
      <c r="A72" s="18" t="s">
        <v>642</v>
      </c>
      <c r="B72" s="30">
        <v>4561853</v>
      </c>
      <c r="C72" s="29">
        <v>1</v>
      </c>
      <c r="D72" s="30">
        <v>58975411649.369995</v>
      </c>
      <c r="E72" s="29">
        <v>1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P74"/>
  <sheetViews>
    <sheetView workbookViewId="0">
      <selection sqref="A1:E1"/>
    </sheetView>
  </sheetViews>
  <sheetFormatPr defaultRowHeight="15"/>
  <cols>
    <col min="1" max="1" width="20.140625" customWidth="1"/>
    <col min="2" max="2" width="30.28515625" customWidth="1"/>
    <col min="3" max="3" width="21" customWidth="1"/>
    <col min="4" max="4" width="27" customWidth="1"/>
    <col min="5" max="5" width="17.85546875" customWidth="1"/>
    <col min="6" max="6" width="14.28515625" customWidth="1"/>
    <col min="7" max="7" width="25.5703125" customWidth="1"/>
    <col min="8" max="8" width="23.5703125" customWidth="1"/>
    <col min="9" max="9" width="18" customWidth="1"/>
    <col min="10" max="10" width="19.140625" customWidth="1"/>
    <col min="11" max="11" width="15.28515625" customWidth="1"/>
    <col min="12" max="12" width="22.28515625" customWidth="1"/>
    <col min="13" max="13" width="28.28515625" customWidth="1"/>
    <col min="14" max="15" width="23.5703125" customWidth="1"/>
    <col min="16" max="16" width="34.140625" customWidth="1"/>
    <col min="17" max="17" width="24.28515625" customWidth="1"/>
    <col min="18" max="18" width="16" customWidth="1"/>
    <col min="19" max="19" width="21.5703125" customWidth="1"/>
    <col min="20" max="20" width="16.7109375" customWidth="1"/>
    <col min="21" max="21" width="21.42578125" customWidth="1"/>
    <col min="22" max="22" width="21" customWidth="1"/>
    <col min="23" max="23" width="15.7109375" customWidth="1"/>
    <col min="24" max="24" width="23.140625" customWidth="1"/>
    <col min="25" max="25" width="22.7109375" customWidth="1"/>
    <col min="26" max="26" width="18.85546875" customWidth="1"/>
    <col min="27" max="28" width="23.42578125" customWidth="1"/>
    <col min="29" max="29" width="25.5703125" customWidth="1"/>
    <col min="30" max="30" width="23.5703125" customWidth="1"/>
    <col min="31" max="31" width="18" customWidth="1"/>
    <col min="32" max="32" width="19.140625" customWidth="1"/>
    <col min="33" max="33" width="14.140625" customWidth="1"/>
    <col min="34" max="34" width="22.28515625" customWidth="1"/>
    <col min="35" max="35" width="28.28515625" customWidth="1"/>
    <col min="36" max="36" width="23.5703125" customWidth="1"/>
    <col min="37" max="37" width="19.140625" customWidth="1"/>
    <col min="38" max="38" width="34.140625" customWidth="1"/>
    <col min="39" max="39" width="14.140625" customWidth="1"/>
    <col min="40" max="40" width="16" customWidth="1"/>
    <col min="41" max="41" width="21.5703125" customWidth="1"/>
    <col min="42" max="42" width="24.7109375" customWidth="1"/>
    <col min="43" max="43" width="14.7109375" customWidth="1"/>
    <col min="44" max="44" width="16.7109375" customWidth="1"/>
    <col min="45" max="45" width="9.42578125" customWidth="1"/>
    <col min="46" max="46" width="9.28515625" customWidth="1"/>
    <col min="47" max="47" width="21.42578125" customWidth="1"/>
    <col min="48" max="48" width="21" customWidth="1"/>
    <col min="49" max="49" width="14" customWidth="1"/>
    <col min="50" max="50" width="23.140625" customWidth="1"/>
    <col min="51" max="51" width="20.42578125" customWidth="1"/>
    <col min="52" max="52" width="14.85546875" customWidth="1"/>
    <col min="53" max="53" width="22.140625" customWidth="1"/>
    <col min="54" max="54" width="25" customWidth="1"/>
    <col min="55" max="55" width="26.85546875" customWidth="1"/>
    <col min="56" max="56" width="20.7109375" customWidth="1"/>
    <col min="57" max="58" width="12.5703125" customWidth="1"/>
    <col min="59" max="59" width="10.42578125" customWidth="1"/>
    <col min="60" max="60" width="18.85546875" customWidth="1"/>
    <col min="61" max="61" width="23.28515625" customWidth="1"/>
    <col min="62" max="62" width="13.7109375" customWidth="1"/>
    <col min="63" max="63" width="16" customWidth="1"/>
    <col min="64" max="64" width="22.42578125" customWidth="1"/>
    <col min="65" max="65" width="16.28515625" customWidth="1"/>
    <col min="66" max="67" width="20.85546875" customWidth="1"/>
    <col min="68" max="68" width="23.42578125" customWidth="1"/>
  </cols>
  <sheetData>
    <row r="1" spans="1:68">
      <c r="A1" s="115" t="s">
        <v>651</v>
      </c>
      <c r="B1" s="115"/>
      <c r="C1" s="115"/>
      <c r="D1" s="115"/>
      <c r="E1" s="115"/>
    </row>
    <row r="2" spans="1:68">
      <c r="A2" s="32" t="s">
        <v>0</v>
      </c>
      <c r="B2" s="30" t="s">
        <v>1</v>
      </c>
    </row>
    <row r="3" spans="1:68" hidden="1">
      <c r="A3" s="32" t="s">
        <v>62</v>
      </c>
      <c r="B3" s="30" t="s">
        <v>63</v>
      </c>
    </row>
    <row r="4" spans="1:68" s="7" customFormat="1"/>
    <row r="5" spans="1:68" s="7" customFormat="1">
      <c r="A5" s="32" t="s">
        <v>4</v>
      </c>
      <c r="B5" s="32" t="s">
        <v>4</v>
      </c>
      <c r="C5" s="30"/>
      <c r="D5" s="30"/>
      <c r="E5" s="3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7" customFormat="1" ht="45">
      <c r="A6" s="64" t="s">
        <v>210</v>
      </c>
      <c r="B6" s="31" t="s">
        <v>652</v>
      </c>
      <c r="C6" s="31" t="s">
        <v>67</v>
      </c>
      <c r="D6" s="31" t="s">
        <v>653</v>
      </c>
      <c r="E6" s="31" t="s">
        <v>70</v>
      </c>
    </row>
    <row r="7" spans="1:68">
      <c r="A7" s="33" t="s">
        <v>280</v>
      </c>
      <c r="B7" s="30">
        <v>564611</v>
      </c>
      <c r="C7" s="30"/>
      <c r="D7" s="30">
        <v>248012509.25999999</v>
      </c>
      <c r="E7" s="30">
        <v>309134710.56999999</v>
      </c>
    </row>
    <row r="8" spans="1:68">
      <c r="A8" s="33" t="s">
        <v>75</v>
      </c>
      <c r="B8" s="30">
        <v>696934</v>
      </c>
      <c r="C8" s="30">
        <v>151449491.66</v>
      </c>
      <c r="D8" s="30">
        <v>806654703.65999997</v>
      </c>
      <c r="E8" s="30">
        <v>520606913.88999999</v>
      </c>
    </row>
    <row r="9" spans="1:68">
      <c r="A9" s="33" t="s">
        <v>76</v>
      </c>
      <c r="B9" s="30">
        <v>250641</v>
      </c>
      <c r="C9" s="30">
        <v>375029209.76999998</v>
      </c>
      <c r="D9" s="30">
        <v>169481809.72999999</v>
      </c>
      <c r="E9" s="30">
        <v>194216800.13999999</v>
      </c>
    </row>
    <row r="10" spans="1:68">
      <c r="A10" s="33" t="s">
        <v>77</v>
      </c>
      <c r="B10" s="30">
        <v>239906</v>
      </c>
      <c r="C10" s="30">
        <v>597721222.65999997</v>
      </c>
      <c r="D10" s="30">
        <v>137072270.59</v>
      </c>
      <c r="E10" s="30">
        <v>194062671.09</v>
      </c>
    </row>
    <row r="11" spans="1:68">
      <c r="A11" s="33" t="s">
        <v>78</v>
      </c>
      <c r="B11" s="30">
        <v>236457</v>
      </c>
      <c r="C11" s="30">
        <v>835138263.71000004</v>
      </c>
      <c r="D11" s="30">
        <v>123444540.25</v>
      </c>
      <c r="E11" s="30">
        <v>212410391.15000001</v>
      </c>
    </row>
    <row r="12" spans="1:68">
      <c r="A12" s="33" t="s">
        <v>79</v>
      </c>
      <c r="B12" s="30">
        <v>316239</v>
      </c>
      <c r="C12" s="30">
        <v>1409017115.9200001</v>
      </c>
      <c r="D12" s="30">
        <v>110576629.25</v>
      </c>
      <c r="E12" s="30">
        <v>330777299.27999997</v>
      </c>
    </row>
    <row r="13" spans="1:68">
      <c r="A13" s="33" t="s">
        <v>80</v>
      </c>
      <c r="B13" s="30">
        <v>291965</v>
      </c>
      <c r="C13" s="30">
        <v>1593012754.26</v>
      </c>
      <c r="D13" s="30">
        <v>89028058.400000006</v>
      </c>
      <c r="E13" s="30">
        <v>343205569.43000001</v>
      </c>
    </row>
    <row r="14" spans="1:68">
      <c r="A14" s="33" t="s">
        <v>81</v>
      </c>
      <c r="B14" s="30">
        <v>272155</v>
      </c>
      <c r="C14" s="30">
        <v>1763396187.9300001</v>
      </c>
      <c r="D14" s="30">
        <v>80929621.339999989</v>
      </c>
      <c r="E14" s="30">
        <v>365761782.69999999</v>
      </c>
    </row>
    <row r="15" spans="1:68">
      <c r="A15" s="33" t="s">
        <v>82</v>
      </c>
      <c r="B15" s="30">
        <v>230888</v>
      </c>
      <c r="C15" s="30">
        <v>1727986924.52</v>
      </c>
      <c r="D15" s="30">
        <v>71553230.659999996</v>
      </c>
      <c r="E15" s="30">
        <v>346521573.92000002</v>
      </c>
    </row>
    <row r="16" spans="1:68">
      <c r="A16" s="33" t="s">
        <v>83</v>
      </c>
      <c r="B16" s="30">
        <v>211100</v>
      </c>
      <c r="C16" s="30">
        <v>1793766990.22</v>
      </c>
      <c r="D16" s="30">
        <v>63359222.75</v>
      </c>
      <c r="E16" s="30">
        <v>355714618.05000001</v>
      </c>
    </row>
    <row r="17" spans="1:5">
      <c r="A17" s="33" t="s">
        <v>84</v>
      </c>
      <c r="B17" s="30">
        <v>199115</v>
      </c>
      <c r="C17" s="30">
        <v>1890155538</v>
      </c>
      <c r="D17" s="30">
        <v>62815539.920000002</v>
      </c>
      <c r="E17" s="30">
        <v>367714992.20999998</v>
      </c>
    </row>
    <row r="18" spans="1:5">
      <c r="A18" s="33" t="s">
        <v>85</v>
      </c>
      <c r="B18" s="30">
        <v>190754</v>
      </c>
      <c r="C18" s="30">
        <v>2002476182.1300001</v>
      </c>
      <c r="D18" s="30">
        <v>56853773.109999999</v>
      </c>
      <c r="E18" s="30">
        <v>369707415.76999998</v>
      </c>
    </row>
    <row r="19" spans="1:5">
      <c r="A19" s="33" t="s">
        <v>86</v>
      </c>
      <c r="B19" s="30">
        <v>203294</v>
      </c>
      <c r="C19" s="30">
        <v>2339820035.8099999</v>
      </c>
      <c r="D19" s="30">
        <v>57089801.630000003</v>
      </c>
      <c r="E19" s="30">
        <v>410309797.74000001</v>
      </c>
    </row>
    <row r="20" spans="1:5">
      <c r="A20" s="33" t="s">
        <v>87</v>
      </c>
      <c r="B20" s="30">
        <v>178270</v>
      </c>
      <c r="C20" s="30">
        <v>2227640966.4200001</v>
      </c>
      <c r="D20" s="30">
        <v>53180996.039999999</v>
      </c>
      <c r="E20" s="30">
        <v>372272346.63</v>
      </c>
    </row>
    <row r="21" spans="1:5">
      <c r="A21" s="33" t="s">
        <v>88</v>
      </c>
      <c r="B21" s="30">
        <v>168443</v>
      </c>
      <c r="C21" s="30">
        <v>2273348219.6100001</v>
      </c>
      <c r="D21" s="30">
        <v>50695708.129999995</v>
      </c>
      <c r="E21" s="30">
        <v>358598673.16000003</v>
      </c>
    </row>
    <row r="22" spans="1:5">
      <c r="A22" s="33" t="s">
        <v>89</v>
      </c>
      <c r="B22" s="30">
        <v>154829</v>
      </c>
      <c r="C22" s="30">
        <v>2244162118.98</v>
      </c>
      <c r="D22" s="30">
        <v>51153440.32</v>
      </c>
      <c r="E22" s="30">
        <v>335842769.10000002</v>
      </c>
    </row>
    <row r="23" spans="1:5">
      <c r="A23" s="33" t="s">
        <v>90</v>
      </c>
      <c r="B23" s="30">
        <v>143226</v>
      </c>
      <c r="C23" s="30">
        <v>2218997500.1999998</v>
      </c>
      <c r="D23" s="30">
        <v>46624685.620000005</v>
      </c>
      <c r="E23" s="30">
        <v>315455865.35000002</v>
      </c>
    </row>
    <row r="24" spans="1:5">
      <c r="A24" s="33" t="s">
        <v>91</v>
      </c>
      <c r="B24" s="30">
        <v>147027</v>
      </c>
      <c r="C24" s="30">
        <v>2425529704.21</v>
      </c>
      <c r="D24" s="30">
        <v>44841099.170000002</v>
      </c>
      <c r="E24" s="30">
        <v>328271770.73000002</v>
      </c>
    </row>
    <row r="25" spans="1:5">
      <c r="A25" s="33" t="s">
        <v>92</v>
      </c>
      <c r="B25" s="30">
        <v>125338</v>
      </c>
      <c r="C25" s="30">
        <v>2191748089.9200001</v>
      </c>
      <c r="D25" s="30">
        <v>37155151.409999996</v>
      </c>
      <c r="E25" s="30">
        <v>284427236.18000001</v>
      </c>
    </row>
    <row r="26" spans="1:5">
      <c r="A26" s="33" t="s">
        <v>93</v>
      </c>
      <c r="B26" s="30">
        <v>113723</v>
      </c>
      <c r="C26" s="30">
        <v>2103454099.8099999</v>
      </c>
      <c r="D26" s="30">
        <v>37810552.729999997</v>
      </c>
      <c r="E26" s="30">
        <v>261113074.80000001</v>
      </c>
    </row>
    <row r="27" spans="1:5">
      <c r="A27" s="33" t="s">
        <v>94</v>
      </c>
      <c r="B27" s="30">
        <v>106136</v>
      </c>
      <c r="C27" s="30">
        <v>2068933855.3499999</v>
      </c>
      <c r="D27" s="30">
        <v>32642049.02</v>
      </c>
      <c r="E27" s="30">
        <v>246566155.08000001</v>
      </c>
    </row>
    <row r="28" spans="1:5">
      <c r="A28" s="33" t="s">
        <v>95</v>
      </c>
      <c r="B28" s="30">
        <v>174785</v>
      </c>
      <c r="C28" s="30">
        <v>3662118600.5900002</v>
      </c>
      <c r="D28" s="30">
        <v>56260915.57</v>
      </c>
      <c r="E28" s="30">
        <v>419904272.20999998</v>
      </c>
    </row>
    <row r="29" spans="1:5">
      <c r="A29" s="33" t="s">
        <v>96</v>
      </c>
      <c r="B29" s="30">
        <v>134579</v>
      </c>
      <c r="C29" s="30">
        <v>3090262315.6100001</v>
      </c>
      <c r="D29" s="30">
        <v>42033645.140000001</v>
      </c>
      <c r="E29" s="30">
        <v>336637170.73000002</v>
      </c>
    </row>
    <row r="30" spans="1:5">
      <c r="A30" s="33" t="s">
        <v>97</v>
      </c>
      <c r="B30" s="30">
        <v>110110</v>
      </c>
      <c r="C30" s="30">
        <v>2749229704.5100002</v>
      </c>
      <c r="D30" s="30">
        <v>33891926.659999996</v>
      </c>
      <c r="E30" s="30">
        <v>286581740.73000002</v>
      </c>
    </row>
    <row r="31" spans="1:5">
      <c r="A31" s="33" t="s">
        <v>98</v>
      </c>
      <c r="B31" s="30">
        <v>90876</v>
      </c>
      <c r="C31" s="30">
        <v>2450929116.5500002</v>
      </c>
      <c r="D31" s="30">
        <v>27926043.310000002</v>
      </c>
      <c r="E31" s="30">
        <v>247471504.56</v>
      </c>
    </row>
    <row r="32" spans="1:5">
      <c r="A32" s="33" t="s">
        <v>99</v>
      </c>
      <c r="B32" s="30">
        <v>78633</v>
      </c>
      <c r="C32" s="30">
        <v>2278603988.1599998</v>
      </c>
      <c r="D32" s="30">
        <v>22582986.680000003</v>
      </c>
      <c r="E32" s="30">
        <v>222306458.75999999</v>
      </c>
    </row>
    <row r="33" spans="1:5">
      <c r="A33" s="33" t="s">
        <v>100</v>
      </c>
      <c r="B33" s="30">
        <v>98707</v>
      </c>
      <c r="C33" s="30">
        <v>3104274863.4400001</v>
      </c>
      <c r="D33" s="30">
        <v>25293872.789999999</v>
      </c>
      <c r="E33" s="30">
        <v>288054467.16000003</v>
      </c>
    </row>
    <row r="34" spans="1:5">
      <c r="A34" s="33" t="s">
        <v>101</v>
      </c>
      <c r="B34" s="30">
        <v>82092</v>
      </c>
      <c r="C34" s="30">
        <v>2829035529.6799998</v>
      </c>
      <c r="D34" s="30">
        <v>20273722.880000003</v>
      </c>
      <c r="E34" s="30">
        <v>247081984.25999999</v>
      </c>
    </row>
    <row r="35" spans="1:5">
      <c r="A35" s="33" t="s">
        <v>102</v>
      </c>
      <c r="B35" s="30">
        <v>69074</v>
      </c>
      <c r="C35" s="30">
        <v>2587298787.4299998</v>
      </c>
      <c r="D35" s="30">
        <v>17220693.75</v>
      </c>
      <c r="E35" s="30">
        <v>209995715.56</v>
      </c>
    </row>
    <row r="36" spans="1:5">
      <c r="A36" s="33" t="s">
        <v>103</v>
      </c>
      <c r="B36" s="30">
        <v>55279</v>
      </c>
      <c r="C36" s="30">
        <v>2234937336.04</v>
      </c>
      <c r="D36" s="30">
        <v>13087387.65</v>
      </c>
      <c r="E36" s="30">
        <v>165356895.44</v>
      </c>
    </row>
    <row r="37" spans="1:5">
      <c r="A37" s="33" t="s">
        <v>104</v>
      </c>
      <c r="B37" s="30">
        <v>40901</v>
      </c>
      <c r="C37" s="30">
        <v>1775913905.29</v>
      </c>
      <c r="D37" s="30">
        <v>10057033.790000001</v>
      </c>
      <c r="E37" s="30">
        <v>113896775.23</v>
      </c>
    </row>
    <row r="38" spans="1:5">
      <c r="A38" s="33" t="s">
        <v>105</v>
      </c>
      <c r="B38" s="30">
        <v>46449</v>
      </c>
      <c r="C38" s="30">
        <v>2198036487.6599998</v>
      </c>
      <c r="D38" s="30">
        <v>11578088.360000001</v>
      </c>
      <c r="E38" s="30">
        <v>119027019.47</v>
      </c>
    </row>
    <row r="39" spans="1:5">
      <c r="A39" s="33" t="s">
        <v>106</v>
      </c>
      <c r="B39" s="30">
        <v>30207</v>
      </c>
      <c r="C39" s="30">
        <v>1581236122.3299999</v>
      </c>
      <c r="D39" s="30">
        <v>10384625.99</v>
      </c>
      <c r="E39" s="30">
        <v>69168910.540000007</v>
      </c>
    </row>
    <row r="40" spans="1:5">
      <c r="A40" s="33" t="s">
        <v>107</v>
      </c>
      <c r="B40" s="30">
        <v>21378</v>
      </c>
      <c r="C40" s="30">
        <v>1226102009.29</v>
      </c>
      <c r="D40" s="30">
        <v>5908931.1499999994</v>
      </c>
      <c r="E40" s="30">
        <v>44122805.890000001</v>
      </c>
    </row>
    <row r="41" spans="1:5">
      <c r="A41" s="33" t="s">
        <v>108</v>
      </c>
      <c r="B41" s="30">
        <v>15674</v>
      </c>
      <c r="C41" s="30">
        <v>977785461.21000004</v>
      </c>
      <c r="D41" s="30">
        <v>5349015.3600000003</v>
      </c>
      <c r="E41" s="30">
        <v>29082594.260000002</v>
      </c>
    </row>
    <row r="42" spans="1:5">
      <c r="A42" s="33" t="s">
        <v>109</v>
      </c>
      <c r="B42" s="30">
        <v>11546</v>
      </c>
      <c r="C42" s="30">
        <v>778004568.17999995</v>
      </c>
      <c r="D42" s="30">
        <v>4364844.01</v>
      </c>
      <c r="E42" s="30">
        <v>19499806.059999999</v>
      </c>
    </row>
    <row r="43" spans="1:5">
      <c r="A43" s="33" t="s">
        <v>110</v>
      </c>
      <c r="B43" s="30">
        <v>9054</v>
      </c>
      <c r="C43" s="30">
        <v>655609098.04999995</v>
      </c>
      <c r="D43" s="30">
        <v>3249761.8</v>
      </c>
      <c r="E43" s="30">
        <v>14250734.869999999</v>
      </c>
    </row>
    <row r="44" spans="1:5">
      <c r="A44" s="33" t="s">
        <v>111</v>
      </c>
      <c r="B44" s="30">
        <v>7288</v>
      </c>
      <c r="C44" s="30">
        <v>564050954.46000004</v>
      </c>
      <c r="D44" s="30">
        <v>3445192.29</v>
      </c>
      <c r="E44" s="30">
        <v>10788792.83</v>
      </c>
    </row>
    <row r="45" spans="1:5">
      <c r="A45" s="33" t="s">
        <v>112</v>
      </c>
      <c r="B45" s="30">
        <v>5609</v>
      </c>
      <c r="C45" s="30">
        <v>462220755.31</v>
      </c>
      <c r="D45" s="30">
        <v>2615091.71</v>
      </c>
      <c r="E45" s="30">
        <v>7971817.1399999997</v>
      </c>
    </row>
    <row r="46" spans="1:5">
      <c r="A46" s="33" t="s">
        <v>113</v>
      </c>
      <c r="B46" s="30">
        <v>4536</v>
      </c>
      <c r="C46" s="30">
        <v>396636476.88999999</v>
      </c>
      <c r="D46" s="30">
        <v>1780330.28</v>
      </c>
      <c r="E46" s="30">
        <v>5885067.9800000004</v>
      </c>
    </row>
    <row r="47" spans="1:5">
      <c r="A47" s="33" t="s">
        <v>114</v>
      </c>
      <c r="B47" s="30">
        <v>3860</v>
      </c>
      <c r="C47" s="30">
        <v>356768623.14999998</v>
      </c>
      <c r="D47" s="30">
        <v>1295444.8</v>
      </c>
      <c r="E47" s="30">
        <v>4990335.93</v>
      </c>
    </row>
    <row r="48" spans="1:5">
      <c r="A48" s="33" t="s">
        <v>115</v>
      </c>
      <c r="B48" s="30">
        <v>3310</v>
      </c>
      <c r="C48" s="30">
        <v>322568892.44999999</v>
      </c>
      <c r="D48" s="30">
        <v>1408921.6400000001</v>
      </c>
      <c r="E48" s="30">
        <v>4113393.03</v>
      </c>
    </row>
    <row r="49" spans="1:5">
      <c r="A49" s="33" t="s">
        <v>116</v>
      </c>
      <c r="B49" s="30">
        <v>4933</v>
      </c>
      <c r="C49" s="30">
        <v>516571486.92000002</v>
      </c>
      <c r="D49" s="30">
        <v>2275087.13</v>
      </c>
      <c r="E49" s="30">
        <v>6103453.9400000004</v>
      </c>
    </row>
    <row r="50" spans="1:5">
      <c r="A50" s="33" t="s">
        <v>117</v>
      </c>
      <c r="B50" s="30">
        <v>3670</v>
      </c>
      <c r="C50" s="30">
        <v>420941311.89999998</v>
      </c>
      <c r="D50" s="30">
        <v>2446103.35</v>
      </c>
      <c r="E50" s="30">
        <v>4281524.71</v>
      </c>
    </row>
    <row r="51" spans="1:5">
      <c r="A51" s="33" t="s">
        <v>118</v>
      </c>
      <c r="B51" s="30">
        <v>2788</v>
      </c>
      <c r="C51" s="30">
        <v>348053483.75999999</v>
      </c>
      <c r="D51" s="30">
        <v>1426760.3</v>
      </c>
      <c r="E51" s="30">
        <v>3246767.43</v>
      </c>
    </row>
    <row r="52" spans="1:5">
      <c r="A52" s="33" t="s">
        <v>119</v>
      </c>
      <c r="B52" s="30">
        <v>2035</v>
      </c>
      <c r="C52" s="30">
        <v>274497181.85000002</v>
      </c>
      <c r="D52" s="30">
        <v>925954.12</v>
      </c>
      <c r="E52" s="30">
        <v>2290245.42</v>
      </c>
    </row>
    <row r="53" spans="1:5">
      <c r="A53" s="33" t="s">
        <v>120</v>
      </c>
      <c r="B53" s="30">
        <v>1624</v>
      </c>
      <c r="C53" s="30">
        <v>235042607.18000001</v>
      </c>
      <c r="D53" s="30">
        <v>766650.77999999991</v>
      </c>
      <c r="E53" s="30">
        <v>1817999.6</v>
      </c>
    </row>
    <row r="54" spans="1:5">
      <c r="A54" s="33" t="s">
        <v>121</v>
      </c>
      <c r="B54" s="30">
        <v>1356</v>
      </c>
      <c r="C54" s="30">
        <v>209860529.66999999</v>
      </c>
      <c r="D54" s="30">
        <v>622954.90999999992</v>
      </c>
      <c r="E54" s="30">
        <v>1612151.97</v>
      </c>
    </row>
    <row r="55" spans="1:5">
      <c r="A55" s="33" t="s">
        <v>122</v>
      </c>
      <c r="B55" s="30">
        <v>1023</v>
      </c>
      <c r="C55" s="30">
        <v>168574083.88999999</v>
      </c>
      <c r="D55" s="30">
        <v>369510.23</v>
      </c>
      <c r="E55" s="30">
        <v>1162448.79</v>
      </c>
    </row>
    <row r="56" spans="1:5">
      <c r="A56" s="33" t="s">
        <v>123</v>
      </c>
      <c r="B56" s="30">
        <v>882</v>
      </c>
      <c r="C56" s="30">
        <v>154192900.06999999</v>
      </c>
      <c r="D56" s="30">
        <v>397386.97000000003</v>
      </c>
      <c r="E56" s="30">
        <v>951019.15</v>
      </c>
    </row>
    <row r="57" spans="1:5">
      <c r="A57" s="33" t="s">
        <v>124</v>
      </c>
      <c r="B57" s="30">
        <v>1379</v>
      </c>
      <c r="C57" s="30">
        <v>261376633.66999999</v>
      </c>
      <c r="D57" s="30">
        <v>889741.63</v>
      </c>
      <c r="E57" s="30">
        <v>1418021.3</v>
      </c>
    </row>
    <row r="58" spans="1:5">
      <c r="A58" s="33" t="s">
        <v>125</v>
      </c>
      <c r="B58" s="30">
        <v>1052</v>
      </c>
      <c r="C58" s="30">
        <v>220357573.88999999</v>
      </c>
      <c r="D58" s="30">
        <v>794196.7</v>
      </c>
      <c r="E58" s="30">
        <v>1042548.4</v>
      </c>
    </row>
    <row r="59" spans="1:5">
      <c r="A59" s="33" t="s">
        <v>126</v>
      </c>
      <c r="B59" s="30">
        <v>1090</v>
      </c>
      <c r="C59" s="30">
        <v>254746249.63999999</v>
      </c>
      <c r="D59" s="30">
        <v>849802.8</v>
      </c>
      <c r="E59" s="30">
        <v>1184139.02</v>
      </c>
    </row>
    <row r="60" spans="1:5">
      <c r="A60" s="33" t="s">
        <v>127</v>
      </c>
      <c r="B60" s="30">
        <v>770</v>
      </c>
      <c r="C60" s="30">
        <v>203319773.41</v>
      </c>
      <c r="D60" s="30">
        <v>945847.19</v>
      </c>
      <c r="E60" s="30">
        <v>771088.73</v>
      </c>
    </row>
    <row r="61" spans="1:5">
      <c r="A61" s="33" t="s">
        <v>128</v>
      </c>
      <c r="B61" s="30">
        <v>572</v>
      </c>
      <c r="C61" s="30">
        <v>168133081.58000001</v>
      </c>
      <c r="D61" s="30">
        <v>638090.78</v>
      </c>
      <c r="E61" s="30">
        <v>575408.35</v>
      </c>
    </row>
    <row r="62" spans="1:5">
      <c r="A62" s="33" t="s">
        <v>129</v>
      </c>
      <c r="B62" s="30">
        <v>403</v>
      </c>
      <c r="C62" s="30">
        <v>130762804.28</v>
      </c>
      <c r="D62" s="30">
        <v>237256.14</v>
      </c>
      <c r="E62" s="30">
        <v>358070.88</v>
      </c>
    </row>
    <row r="63" spans="1:5">
      <c r="A63" s="33" t="s">
        <v>130</v>
      </c>
      <c r="B63" s="30">
        <v>316</v>
      </c>
      <c r="C63" s="30">
        <v>111782638.06</v>
      </c>
      <c r="D63" s="30">
        <v>350185.65</v>
      </c>
      <c r="E63" s="30">
        <v>307920.59000000003</v>
      </c>
    </row>
    <row r="64" spans="1:5">
      <c r="A64" s="33" t="s">
        <v>131</v>
      </c>
      <c r="B64" s="30">
        <v>273</v>
      </c>
      <c r="C64" s="30">
        <v>104936202.17</v>
      </c>
      <c r="D64" s="30">
        <v>161629.99</v>
      </c>
      <c r="E64" s="30">
        <v>277327.78000000003</v>
      </c>
    </row>
    <row r="65" spans="1:5">
      <c r="A65" s="33" t="s">
        <v>132</v>
      </c>
      <c r="B65" s="30">
        <v>349</v>
      </c>
      <c r="C65" s="30">
        <v>147703755.72</v>
      </c>
      <c r="D65" s="30">
        <v>119108.9</v>
      </c>
      <c r="E65" s="30">
        <v>356345.31</v>
      </c>
    </row>
    <row r="66" spans="1:5">
      <c r="A66" s="33" t="s">
        <v>133</v>
      </c>
      <c r="B66" s="30">
        <v>248</v>
      </c>
      <c r="C66" s="30">
        <v>117640129.51000001</v>
      </c>
      <c r="D66" s="30">
        <v>103645.14</v>
      </c>
      <c r="E66" s="30">
        <v>224654.31</v>
      </c>
    </row>
    <row r="67" spans="1:5">
      <c r="A67" s="33" t="s">
        <v>134</v>
      </c>
      <c r="B67" s="30">
        <v>174</v>
      </c>
      <c r="C67" s="30">
        <v>91268002.890000001</v>
      </c>
      <c r="D67" s="30">
        <v>90002.97</v>
      </c>
      <c r="E67" s="30">
        <v>202151.04000000001</v>
      </c>
    </row>
    <row r="68" spans="1:5">
      <c r="A68" s="33" t="s">
        <v>135</v>
      </c>
      <c r="B68" s="30">
        <v>151</v>
      </c>
      <c r="C68" s="30">
        <v>86808870.870000005</v>
      </c>
      <c r="D68" s="30">
        <v>16373.560000000001</v>
      </c>
      <c r="E68" s="30">
        <v>173227.14</v>
      </c>
    </row>
    <row r="69" spans="1:5">
      <c r="A69" s="33" t="s">
        <v>136</v>
      </c>
      <c r="B69" s="30">
        <v>119</v>
      </c>
      <c r="C69" s="30">
        <v>74341662.920000002</v>
      </c>
      <c r="D69" s="30">
        <v>234797.44</v>
      </c>
      <c r="E69" s="30">
        <v>120042.82</v>
      </c>
    </row>
    <row r="70" spans="1:5">
      <c r="A70" s="33" t="s">
        <v>137</v>
      </c>
      <c r="B70" s="30">
        <v>78</v>
      </c>
      <c r="C70" s="30">
        <v>52534123.920000002</v>
      </c>
      <c r="D70" s="30">
        <v>131487.25</v>
      </c>
      <c r="E70" s="30">
        <v>86051.11</v>
      </c>
    </row>
    <row r="71" spans="1:5">
      <c r="A71" s="33" t="s">
        <v>138</v>
      </c>
      <c r="B71" s="30">
        <v>128</v>
      </c>
      <c r="C71" s="30">
        <v>95458701.269999996</v>
      </c>
      <c r="D71" s="30">
        <v>371144.98</v>
      </c>
      <c r="E71" s="30">
        <v>100339.61</v>
      </c>
    </row>
    <row r="72" spans="1:5">
      <c r="A72" s="33" t="s">
        <v>139</v>
      </c>
      <c r="B72" s="30">
        <v>96</v>
      </c>
      <c r="C72" s="30">
        <v>81332976.319999993</v>
      </c>
      <c r="D72" s="30">
        <v>220482.77</v>
      </c>
      <c r="E72" s="30">
        <v>114632.43</v>
      </c>
    </row>
    <row r="73" spans="1:5">
      <c r="A73" s="33" t="s">
        <v>140</v>
      </c>
      <c r="B73" s="30">
        <v>450</v>
      </c>
      <c r="C73" s="30">
        <v>967879573.20000005</v>
      </c>
      <c r="D73" s="30">
        <v>834673.08</v>
      </c>
      <c r="E73" s="30">
        <v>472771.49</v>
      </c>
    </row>
    <row r="74" spans="1:5">
      <c r="A74" s="33" t="s">
        <v>141</v>
      </c>
      <c r="B74" s="30">
        <v>6160957</v>
      </c>
      <c r="C74" s="30">
        <v>76012524405.930008</v>
      </c>
      <c r="D74" s="30">
        <v>2767202743.3600006</v>
      </c>
      <c r="E74" s="30">
        <v>9718131040.9300041</v>
      </c>
    </row>
  </sheetData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W75"/>
  <sheetViews>
    <sheetView workbookViewId="0">
      <selection sqref="A1:F1"/>
    </sheetView>
  </sheetViews>
  <sheetFormatPr defaultRowHeight="15"/>
  <cols>
    <col min="1" max="1" width="20.140625" customWidth="1"/>
    <col min="2" max="2" width="20.28515625" customWidth="1"/>
    <col min="3" max="3" width="16.7109375" customWidth="1"/>
    <col min="4" max="4" width="18.85546875" customWidth="1"/>
    <col min="5" max="5" width="15.7109375" customWidth="1"/>
    <col min="6" max="6" width="14.140625" customWidth="1"/>
    <col min="7" max="7" width="12.7109375" customWidth="1"/>
    <col min="8" max="8" width="20.28515625" customWidth="1"/>
    <col min="9" max="9" width="14.140625" customWidth="1"/>
    <col min="10" max="10" width="13.28515625" customWidth="1"/>
    <col min="11" max="11" width="14.140625" customWidth="1"/>
    <col min="12" max="14" width="15.7109375" customWidth="1"/>
    <col min="15" max="15" width="14.140625" customWidth="1"/>
    <col min="16" max="17" width="15.7109375" customWidth="1"/>
    <col min="18" max="18" width="15.140625" customWidth="1"/>
    <col min="19" max="19" width="16.7109375" customWidth="1"/>
    <col min="20" max="20" width="15.7109375" customWidth="1"/>
    <col min="21" max="21" width="16.7109375" customWidth="1"/>
    <col min="22" max="22" width="15.7109375" customWidth="1"/>
    <col min="23" max="23" width="14.140625" customWidth="1"/>
    <col min="24" max="24" width="15.7109375" customWidth="1"/>
    <col min="25" max="25" width="16" customWidth="1"/>
    <col min="26" max="26" width="15.85546875" customWidth="1"/>
    <col min="27" max="27" width="15.7109375" customWidth="1"/>
    <col min="28" max="28" width="14.140625" customWidth="1"/>
    <col min="29" max="29" width="13.85546875" customWidth="1"/>
    <col min="30" max="30" width="15.5703125" customWidth="1"/>
    <col min="31" max="31" width="14.140625" customWidth="1"/>
    <col min="32" max="32" width="13.85546875" customWidth="1"/>
    <col min="33" max="33" width="13.140625" customWidth="1"/>
    <col min="34" max="34" width="8" customWidth="1"/>
    <col min="35" max="35" width="8.140625" customWidth="1"/>
    <col min="36" max="36" width="8" customWidth="1"/>
    <col min="37" max="37" width="11" customWidth="1"/>
    <col min="38" max="38" width="12" customWidth="1"/>
    <col min="39" max="40" width="7.140625" customWidth="1"/>
    <col min="41" max="41" width="12.140625" customWidth="1"/>
    <col min="42" max="42" width="10.7109375" customWidth="1"/>
    <col min="43" max="43" width="42.140625" customWidth="1"/>
    <col min="44" max="44" width="12.42578125" customWidth="1"/>
    <col min="45" max="45" width="8.5703125" customWidth="1"/>
    <col min="46" max="46" width="10" customWidth="1"/>
    <col min="47" max="47" width="11.42578125" customWidth="1"/>
    <col min="48" max="48" width="10.85546875" customWidth="1"/>
    <col min="49" max="49" width="12.7109375" customWidth="1"/>
    <col min="50" max="50" width="8.42578125" customWidth="1"/>
    <col min="51" max="51" width="10.28515625" customWidth="1"/>
    <col min="52" max="52" width="9" customWidth="1"/>
    <col min="53" max="53" width="8.28515625" customWidth="1"/>
    <col min="54" max="54" width="11.85546875" customWidth="1"/>
    <col min="55" max="55" width="8.7109375" customWidth="1"/>
    <col min="56" max="56" width="11.5703125" customWidth="1"/>
    <col min="57" max="57" width="10.7109375" customWidth="1"/>
    <col min="58" max="58" width="8.42578125" customWidth="1"/>
    <col min="59" max="59" width="8.7109375" customWidth="1"/>
    <col min="60" max="60" width="10.7109375" customWidth="1"/>
    <col min="61" max="61" width="13.42578125" customWidth="1"/>
    <col min="62" max="62" width="11.140625" customWidth="1"/>
    <col min="63" max="63" width="8.5703125" customWidth="1"/>
    <col min="64" max="64" width="10.42578125" customWidth="1"/>
    <col min="65" max="65" width="15.140625" customWidth="1"/>
    <col min="66" max="66" width="9.28515625" customWidth="1"/>
    <col min="67" max="67" width="8.140625" customWidth="1"/>
    <col min="68" max="68" width="12.140625" customWidth="1"/>
    <col min="69" max="69" width="10.28515625" customWidth="1"/>
    <col min="70" max="70" width="10.5703125" customWidth="1"/>
    <col min="71" max="71" width="17.5703125" customWidth="1"/>
    <col min="72" max="72" width="25.85546875" customWidth="1"/>
    <col min="73" max="73" width="8.7109375" customWidth="1"/>
    <col min="74" max="74" width="30.85546875" customWidth="1"/>
    <col min="75" max="75" width="12.28515625" customWidth="1"/>
  </cols>
  <sheetData>
    <row r="1" spans="1:75">
      <c r="A1" s="115" t="s">
        <v>654</v>
      </c>
      <c r="B1" s="115"/>
      <c r="C1" s="115"/>
      <c r="D1" s="115"/>
      <c r="E1" s="115"/>
      <c r="F1" s="115"/>
    </row>
    <row r="2" spans="1:75">
      <c r="A2" s="115" t="s">
        <v>655</v>
      </c>
      <c r="B2" s="115"/>
      <c r="C2" s="115"/>
      <c r="D2" s="115"/>
      <c r="E2" s="115"/>
      <c r="F2" s="115"/>
    </row>
    <row r="3" spans="1:75">
      <c r="A3" s="32" t="s">
        <v>347</v>
      </c>
      <c r="B3" s="30" t="s">
        <v>1</v>
      </c>
    </row>
    <row r="4" spans="1:75" hidden="1">
      <c r="A4" s="32" t="s">
        <v>62</v>
      </c>
      <c r="B4" s="30" t="s">
        <v>63</v>
      </c>
    </row>
    <row r="5" spans="1:75" s="7" customFormat="1"/>
    <row r="6" spans="1:75" s="7" customFormat="1" hidden="1">
      <c r="A6" s="32" t="s">
        <v>4</v>
      </c>
      <c r="B6" s="32" t="s">
        <v>4</v>
      </c>
      <c r="C6" s="30"/>
      <c r="D6" s="30"/>
      <c r="E6" s="3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7" customFormat="1" ht="61.5" customHeight="1">
      <c r="A7" s="64" t="s">
        <v>656</v>
      </c>
      <c r="B7" s="63" t="s">
        <v>652</v>
      </c>
      <c r="C7" s="63" t="s">
        <v>67</v>
      </c>
      <c r="D7" s="63" t="s">
        <v>69</v>
      </c>
      <c r="E7" s="63" t="s">
        <v>309</v>
      </c>
    </row>
    <row r="8" spans="1:75">
      <c r="A8" s="33" t="s">
        <v>280</v>
      </c>
      <c r="B8" s="30">
        <v>564611</v>
      </c>
      <c r="C8" s="30"/>
      <c r="D8" s="30">
        <v>1449443244.52</v>
      </c>
      <c r="E8" s="30">
        <v>17802230.039999999</v>
      </c>
    </row>
    <row r="9" spans="1:75">
      <c r="A9" s="33" t="s">
        <v>75</v>
      </c>
      <c r="B9" s="30">
        <v>696934</v>
      </c>
      <c r="C9" s="30">
        <v>151449491.66</v>
      </c>
      <c r="D9" s="30">
        <v>2565346837.6599998</v>
      </c>
      <c r="E9" s="30">
        <v>50060131.560000002</v>
      </c>
    </row>
    <row r="10" spans="1:75">
      <c r="A10" s="33" t="s">
        <v>76</v>
      </c>
      <c r="B10" s="30">
        <v>250641</v>
      </c>
      <c r="C10" s="30">
        <v>375029209.76999998</v>
      </c>
      <c r="D10" s="30">
        <v>1066912881.79</v>
      </c>
      <c r="E10" s="30">
        <v>32569601.210000001</v>
      </c>
    </row>
    <row r="11" spans="1:75">
      <c r="A11" s="33" t="s">
        <v>77</v>
      </c>
      <c r="B11" s="30">
        <v>239906</v>
      </c>
      <c r="C11" s="30">
        <v>597721222.65999997</v>
      </c>
      <c r="D11" s="30">
        <v>1116028986.8599999</v>
      </c>
      <c r="E11" s="30">
        <v>38429144.840000004</v>
      </c>
    </row>
    <row r="12" spans="1:75">
      <c r="A12" s="33" t="s">
        <v>78</v>
      </c>
      <c r="B12" s="30">
        <v>236457</v>
      </c>
      <c r="C12" s="30">
        <v>835138263.71000004</v>
      </c>
      <c r="D12" s="30">
        <v>1226702572.1700001</v>
      </c>
      <c r="E12" s="30">
        <v>41974087.960000001</v>
      </c>
    </row>
    <row r="13" spans="1:75">
      <c r="A13" s="33" t="s">
        <v>79</v>
      </c>
      <c r="B13" s="30">
        <v>316239</v>
      </c>
      <c r="C13" s="30">
        <v>1409017115.9200001</v>
      </c>
      <c r="D13" s="30">
        <v>1762511600.79</v>
      </c>
      <c r="E13" s="30">
        <v>42778282.039999999</v>
      </c>
    </row>
    <row r="14" spans="1:75">
      <c r="A14" s="33" t="s">
        <v>80</v>
      </c>
      <c r="B14" s="30">
        <v>291965</v>
      </c>
      <c r="C14" s="30">
        <v>1593012754.26</v>
      </c>
      <c r="D14" s="30">
        <v>1844292933.6099999</v>
      </c>
      <c r="E14" s="30">
        <v>46520531.810000002</v>
      </c>
    </row>
    <row r="15" spans="1:75">
      <c r="A15" s="33" t="s">
        <v>81</v>
      </c>
      <c r="B15" s="30">
        <v>272155</v>
      </c>
      <c r="C15" s="30">
        <v>1763396187.9300001</v>
      </c>
      <c r="D15" s="30">
        <v>1950465530.5999999</v>
      </c>
      <c r="E15" s="30">
        <v>46666062.700000003</v>
      </c>
    </row>
    <row r="16" spans="1:75">
      <c r="A16" s="33" t="s">
        <v>82</v>
      </c>
      <c r="B16" s="30">
        <v>230888</v>
      </c>
      <c r="C16" s="30">
        <v>1727986924.52</v>
      </c>
      <c r="D16" s="30">
        <v>1871104085.78</v>
      </c>
      <c r="E16" s="30">
        <v>47961595.390000001</v>
      </c>
    </row>
    <row r="17" spans="1:5">
      <c r="A17" s="33" t="s">
        <v>83</v>
      </c>
      <c r="B17" s="30">
        <v>211100</v>
      </c>
      <c r="C17" s="30">
        <v>1793766990.22</v>
      </c>
      <c r="D17" s="30">
        <v>1908085106.5</v>
      </c>
      <c r="E17" s="30">
        <v>47482638.530000001</v>
      </c>
    </row>
    <row r="18" spans="1:5">
      <c r="A18" s="33" t="s">
        <v>84</v>
      </c>
      <c r="B18" s="30">
        <v>199115</v>
      </c>
      <c r="C18" s="30">
        <v>1890155538</v>
      </c>
      <c r="D18" s="30">
        <v>1980037764.5</v>
      </c>
      <c r="E18" s="30">
        <v>50547316.130000003</v>
      </c>
    </row>
    <row r="19" spans="1:5">
      <c r="A19" s="33" t="s">
        <v>85</v>
      </c>
      <c r="B19" s="30">
        <v>190754</v>
      </c>
      <c r="C19" s="30">
        <v>2002476182.1300001</v>
      </c>
      <c r="D19" s="30">
        <v>2072166784.9000001</v>
      </c>
      <c r="E19" s="30">
        <v>68262953.459999993</v>
      </c>
    </row>
    <row r="20" spans="1:5">
      <c r="A20" s="33" t="s">
        <v>86</v>
      </c>
      <c r="B20" s="30">
        <v>203294</v>
      </c>
      <c r="C20" s="30">
        <v>2339820035.8099999</v>
      </c>
      <c r="D20" s="30">
        <v>2399501002.6599998</v>
      </c>
      <c r="E20" s="30">
        <v>97834662.370000005</v>
      </c>
    </row>
    <row r="21" spans="1:5">
      <c r="A21" s="33" t="s">
        <v>87</v>
      </c>
      <c r="B21" s="30">
        <v>178270</v>
      </c>
      <c r="C21" s="30">
        <v>2227640966.4200001</v>
      </c>
      <c r="D21" s="30">
        <v>2272899517.8000002</v>
      </c>
      <c r="E21" s="30">
        <v>109911509.59999999</v>
      </c>
    </row>
    <row r="22" spans="1:5">
      <c r="A22" s="33" t="s">
        <v>88</v>
      </c>
      <c r="B22" s="30">
        <v>168443</v>
      </c>
      <c r="C22" s="30">
        <v>2273348219.6100001</v>
      </c>
      <c r="D22" s="30">
        <v>2312249611.6599998</v>
      </c>
      <c r="E22" s="30">
        <v>131937353.31999999</v>
      </c>
    </row>
    <row r="23" spans="1:5">
      <c r="A23" s="33" t="s">
        <v>89</v>
      </c>
      <c r="B23" s="30">
        <v>154829</v>
      </c>
      <c r="C23" s="30">
        <v>2244162118.98</v>
      </c>
      <c r="D23" s="30">
        <v>2277542905.8699999</v>
      </c>
      <c r="E23" s="30">
        <v>147405590.71000001</v>
      </c>
    </row>
    <row r="24" spans="1:5">
      <c r="A24" s="33" t="s">
        <v>90</v>
      </c>
      <c r="B24" s="30">
        <v>143226</v>
      </c>
      <c r="C24" s="30">
        <v>2218997500.1999998</v>
      </c>
      <c r="D24" s="30">
        <v>2247166920.1799998</v>
      </c>
      <c r="E24" s="30">
        <v>161292062.94</v>
      </c>
    </row>
    <row r="25" spans="1:5">
      <c r="A25" s="33" t="s">
        <v>91</v>
      </c>
      <c r="B25" s="30">
        <v>147027</v>
      </c>
      <c r="C25" s="30">
        <v>2425529704.21</v>
      </c>
      <c r="D25" s="30">
        <v>2451714532.8899999</v>
      </c>
      <c r="E25" s="30">
        <v>193485809.59999999</v>
      </c>
    </row>
    <row r="26" spans="1:5">
      <c r="A26" s="33" t="s">
        <v>92</v>
      </c>
      <c r="B26" s="30">
        <v>125338</v>
      </c>
      <c r="C26" s="30">
        <v>2191748089.9200001</v>
      </c>
      <c r="D26" s="30">
        <v>2211493889.0500002</v>
      </c>
      <c r="E26" s="30">
        <v>184739002.27000001</v>
      </c>
    </row>
    <row r="27" spans="1:5">
      <c r="A27" s="33" t="s">
        <v>93</v>
      </c>
      <c r="B27" s="30">
        <v>113723</v>
      </c>
      <c r="C27" s="30">
        <v>2103454099.8099999</v>
      </c>
      <c r="D27" s="30">
        <v>2119583562.75</v>
      </c>
      <c r="E27" s="30">
        <v>187639950.88</v>
      </c>
    </row>
    <row r="28" spans="1:5">
      <c r="A28" s="33" t="s">
        <v>94</v>
      </c>
      <c r="B28" s="30">
        <v>106136</v>
      </c>
      <c r="C28" s="30">
        <v>2068933855.3499999</v>
      </c>
      <c r="D28" s="30">
        <v>2082310573.1300001</v>
      </c>
      <c r="E28" s="30">
        <v>193861834.37</v>
      </c>
    </row>
    <row r="29" spans="1:5">
      <c r="A29" s="33" t="s">
        <v>95</v>
      </c>
      <c r="B29" s="30">
        <v>174785</v>
      </c>
      <c r="C29" s="30">
        <v>3662118600.5900002</v>
      </c>
      <c r="D29" s="30">
        <v>3681177311.2600002</v>
      </c>
      <c r="E29" s="30">
        <v>357558922.55000001</v>
      </c>
    </row>
    <row r="30" spans="1:5">
      <c r="A30" s="33" t="s">
        <v>96</v>
      </c>
      <c r="B30" s="30">
        <v>134579</v>
      </c>
      <c r="C30" s="30">
        <v>3090262315.6100001</v>
      </c>
      <c r="D30" s="30">
        <v>3102371035.0500002</v>
      </c>
      <c r="E30" s="30">
        <v>315499646.04000002</v>
      </c>
    </row>
    <row r="31" spans="1:5">
      <c r="A31" s="33" t="s">
        <v>97</v>
      </c>
      <c r="B31" s="30">
        <v>110110</v>
      </c>
      <c r="C31" s="30">
        <v>2749229704.5100002</v>
      </c>
      <c r="D31" s="30">
        <v>2757020885.6399999</v>
      </c>
      <c r="E31" s="30">
        <v>292079432.57999998</v>
      </c>
    </row>
    <row r="32" spans="1:5">
      <c r="A32" s="33" t="s">
        <v>98</v>
      </c>
      <c r="B32" s="30">
        <v>90876</v>
      </c>
      <c r="C32" s="30">
        <v>2450929116.5500002</v>
      </c>
      <c r="D32" s="30">
        <v>2456295816.0799999</v>
      </c>
      <c r="E32" s="30">
        <v>270530822.68000001</v>
      </c>
    </row>
    <row r="33" spans="1:5">
      <c r="A33" s="33" t="s">
        <v>99</v>
      </c>
      <c r="B33" s="30">
        <v>78633</v>
      </c>
      <c r="C33" s="30">
        <v>2278603988.1599998</v>
      </c>
      <c r="D33" s="30">
        <v>2283158593.6500001</v>
      </c>
      <c r="E33" s="30">
        <v>262211980.47999999</v>
      </c>
    </row>
    <row r="34" spans="1:5">
      <c r="A34" s="33" t="s">
        <v>100</v>
      </c>
      <c r="B34" s="30">
        <v>98707</v>
      </c>
      <c r="C34" s="30">
        <v>3104274863.4400001</v>
      </c>
      <c r="D34" s="30">
        <v>3108857897.46</v>
      </c>
      <c r="E34" s="30">
        <v>375463941.68000001</v>
      </c>
    </row>
    <row r="35" spans="1:5">
      <c r="A35" s="33" t="s">
        <v>101</v>
      </c>
      <c r="B35" s="30">
        <v>82092</v>
      </c>
      <c r="C35" s="30">
        <v>2829035529.6799998</v>
      </c>
      <c r="D35" s="30">
        <v>2832130025.4400001</v>
      </c>
      <c r="E35" s="30">
        <v>361679194.60000002</v>
      </c>
    </row>
    <row r="36" spans="1:5">
      <c r="A36" s="33" t="s">
        <v>102</v>
      </c>
      <c r="B36" s="30">
        <v>69074</v>
      </c>
      <c r="C36" s="30">
        <v>2587298787.4299998</v>
      </c>
      <c r="D36" s="30">
        <v>2589445381.79</v>
      </c>
      <c r="E36" s="30">
        <v>348790955.39999998</v>
      </c>
    </row>
    <row r="37" spans="1:5">
      <c r="A37" s="33" t="s">
        <v>103</v>
      </c>
      <c r="B37" s="30">
        <v>55279</v>
      </c>
      <c r="C37" s="30">
        <v>2234937336.04</v>
      </c>
      <c r="D37" s="30">
        <v>2236715074.5100002</v>
      </c>
      <c r="E37" s="30">
        <v>319666924.11000001</v>
      </c>
    </row>
    <row r="38" spans="1:5">
      <c r="A38" s="33" t="s">
        <v>104</v>
      </c>
      <c r="B38" s="30">
        <v>40901</v>
      </c>
      <c r="C38" s="30">
        <v>1775913905.29</v>
      </c>
      <c r="D38" s="30">
        <v>1776805824.1900001</v>
      </c>
      <c r="E38" s="30">
        <v>273518371.72000003</v>
      </c>
    </row>
    <row r="39" spans="1:5">
      <c r="A39" s="33" t="s">
        <v>105</v>
      </c>
      <c r="B39" s="30">
        <v>46449</v>
      </c>
      <c r="C39" s="30">
        <v>2198036487.6599998</v>
      </c>
      <c r="D39" s="30">
        <v>2199637986.1199999</v>
      </c>
      <c r="E39" s="30">
        <v>365663823.31999999</v>
      </c>
    </row>
    <row r="40" spans="1:5">
      <c r="A40" s="33" t="s">
        <v>106</v>
      </c>
      <c r="B40" s="30">
        <v>30207</v>
      </c>
      <c r="C40" s="30">
        <v>1581236122.3299999</v>
      </c>
      <c r="D40" s="30">
        <v>1582138347.3299999</v>
      </c>
      <c r="E40" s="30">
        <v>285788633.30000001</v>
      </c>
    </row>
    <row r="41" spans="1:5">
      <c r="A41" s="33" t="s">
        <v>107</v>
      </c>
      <c r="B41" s="30">
        <v>21378</v>
      </c>
      <c r="C41" s="30">
        <v>1226102009.29</v>
      </c>
      <c r="D41" s="30">
        <v>1227161210.3900001</v>
      </c>
      <c r="E41" s="30">
        <v>235705386.83000001</v>
      </c>
    </row>
    <row r="42" spans="1:5">
      <c r="A42" s="33" t="s">
        <v>108</v>
      </c>
      <c r="B42" s="30">
        <v>15674</v>
      </c>
      <c r="C42" s="30">
        <v>977785461.21000004</v>
      </c>
      <c r="D42" s="30">
        <v>978424516.13999999</v>
      </c>
      <c r="E42" s="30">
        <v>198504974.69</v>
      </c>
    </row>
    <row r="43" spans="1:5">
      <c r="A43" s="33" t="s">
        <v>109</v>
      </c>
      <c r="B43" s="30">
        <v>11546</v>
      </c>
      <c r="C43" s="30">
        <v>778004568.17999995</v>
      </c>
      <c r="D43" s="30">
        <v>778368039.05999994</v>
      </c>
      <c r="E43" s="30">
        <v>164049396.43000001</v>
      </c>
    </row>
    <row r="44" spans="1:5">
      <c r="A44" s="33" t="s">
        <v>110</v>
      </c>
      <c r="B44" s="30">
        <v>9054</v>
      </c>
      <c r="C44" s="30">
        <v>655609098.04999995</v>
      </c>
      <c r="D44" s="30">
        <v>655991219.47000003</v>
      </c>
      <c r="E44" s="30">
        <v>142217161.55000001</v>
      </c>
    </row>
    <row r="45" spans="1:5">
      <c r="A45" s="33" t="s">
        <v>111</v>
      </c>
      <c r="B45" s="30">
        <v>7288</v>
      </c>
      <c r="C45" s="30">
        <v>564050954.46000004</v>
      </c>
      <c r="D45" s="30">
        <v>564400819.88999999</v>
      </c>
      <c r="E45" s="30">
        <v>125801520.15000001</v>
      </c>
    </row>
    <row r="46" spans="1:5">
      <c r="A46" s="33" t="s">
        <v>112</v>
      </c>
      <c r="B46" s="30">
        <v>5609</v>
      </c>
      <c r="C46" s="30">
        <v>462220755.31</v>
      </c>
      <c r="D46" s="30">
        <v>462440315.51999998</v>
      </c>
      <c r="E46" s="30">
        <v>104989987.81999999</v>
      </c>
    </row>
    <row r="47" spans="1:5">
      <c r="A47" s="33" t="s">
        <v>113</v>
      </c>
      <c r="B47" s="30">
        <v>4536</v>
      </c>
      <c r="C47" s="30">
        <v>396636476.88999999</v>
      </c>
      <c r="D47" s="30">
        <v>396899635.06</v>
      </c>
      <c r="E47" s="30">
        <v>91847460.019999996</v>
      </c>
    </row>
    <row r="48" spans="1:5">
      <c r="A48" s="33" t="s">
        <v>114</v>
      </c>
      <c r="B48" s="30">
        <v>3860</v>
      </c>
      <c r="C48" s="30">
        <v>356768623.14999998</v>
      </c>
      <c r="D48" s="30">
        <v>356873392.12</v>
      </c>
      <c r="E48" s="30">
        <v>83494879.870000005</v>
      </c>
    </row>
    <row r="49" spans="1:5">
      <c r="A49" s="33" t="s">
        <v>115</v>
      </c>
      <c r="B49" s="30">
        <v>3310</v>
      </c>
      <c r="C49" s="30">
        <v>322568892.44999999</v>
      </c>
      <c r="D49" s="30">
        <v>322635355.75</v>
      </c>
      <c r="E49" s="30">
        <v>77406471.709999993</v>
      </c>
    </row>
    <row r="50" spans="1:5">
      <c r="A50" s="33" t="s">
        <v>116</v>
      </c>
      <c r="B50" s="30">
        <v>4933</v>
      </c>
      <c r="C50" s="30">
        <v>516571486.92000002</v>
      </c>
      <c r="D50" s="30">
        <v>516734306.70999998</v>
      </c>
      <c r="E50" s="30">
        <v>125148871.25</v>
      </c>
    </row>
    <row r="51" spans="1:5">
      <c r="A51" s="33" t="s">
        <v>117</v>
      </c>
      <c r="B51" s="30">
        <v>3670</v>
      </c>
      <c r="C51" s="30">
        <v>420941311.89999998</v>
      </c>
      <c r="D51" s="30">
        <v>421020392.75999999</v>
      </c>
      <c r="E51" s="30">
        <v>104538077.06999999</v>
      </c>
    </row>
    <row r="52" spans="1:5">
      <c r="A52" s="33" t="s">
        <v>118</v>
      </c>
      <c r="B52" s="30">
        <v>2788</v>
      </c>
      <c r="C52" s="30">
        <v>348053483.75999999</v>
      </c>
      <c r="D52" s="30">
        <v>348072451.61000001</v>
      </c>
      <c r="E52" s="30">
        <v>88705900.709999993</v>
      </c>
    </row>
    <row r="53" spans="1:5">
      <c r="A53" s="33" t="s">
        <v>119</v>
      </c>
      <c r="B53" s="30">
        <v>2035</v>
      </c>
      <c r="C53" s="30">
        <v>274497181.85000002</v>
      </c>
      <c r="D53" s="30">
        <v>274578056.08999997</v>
      </c>
      <c r="E53" s="30">
        <v>72063340.159999996</v>
      </c>
    </row>
    <row r="54" spans="1:5">
      <c r="A54" s="33" t="s">
        <v>120</v>
      </c>
      <c r="B54" s="30">
        <v>1624</v>
      </c>
      <c r="C54" s="30">
        <v>235042607.18000001</v>
      </c>
      <c r="D54" s="30">
        <v>235158478.53999999</v>
      </c>
      <c r="E54" s="30">
        <v>62423081.350000001</v>
      </c>
    </row>
    <row r="55" spans="1:5">
      <c r="A55" s="33" t="s">
        <v>121</v>
      </c>
      <c r="B55" s="30">
        <v>1356</v>
      </c>
      <c r="C55" s="30">
        <v>209860529.66999999</v>
      </c>
      <c r="D55" s="30">
        <v>209889060.19</v>
      </c>
      <c r="E55" s="30">
        <v>54969594.619999997</v>
      </c>
    </row>
    <row r="56" spans="1:5">
      <c r="A56" s="33" t="s">
        <v>122</v>
      </c>
      <c r="B56" s="30">
        <v>1023</v>
      </c>
      <c r="C56" s="30">
        <v>168574083.88999999</v>
      </c>
      <c r="D56" s="30">
        <v>168648800.90000001</v>
      </c>
      <c r="E56" s="30">
        <v>44763898.340000004</v>
      </c>
    </row>
    <row r="57" spans="1:5">
      <c r="A57" s="33" t="s">
        <v>123</v>
      </c>
      <c r="B57" s="30">
        <v>882</v>
      </c>
      <c r="C57" s="30">
        <v>154192900.06999999</v>
      </c>
      <c r="D57" s="30">
        <v>154237059.44999999</v>
      </c>
      <c r="E57" s="30">
        <v>41024168.149999999</v>
      </c>
    </row>
    <row r="58" spans="1:5">
      <c r="A58" s="33" t="s">
        <v>124</v>
      </c>
      <c r="B58" s="30">
        <v>1379</v>
      </c>
      <c r="C58" s="30">
        <v>261376633.66999999</v>
      </c>
      <c r="D58" s="30">
        <v>261397190.43000001</v>
      </c>
      <c r="E58" s="30">
        <v>70753849.25</v>
      </c>
    </row>
    <row r="59" spans="1:5">
      <c r="A59" s="33" t="s">
        <v>125</v>
      </c>
      <c r="B59" s="30">
        <v>1052</v>
      </c>
      <c r="C59" s="30">
        <v>220357573.88999999</v>
      </c>
      <c r="D59" s="30">
        <v>220419719.03</v>
      </c>
      <c r="E59" s="30">
        <v>58314743.539999999</v>
      </c>
    </row>
    <row r="60" spans="1:5">
      <c r="A60" s="33" t="s">
        <v>126</v>
      </c>
      <c r="B60" s="30">
        <v>1090</v>
      </c>
      <c r="C60" s="30">
        <v>254746249.63999999</v>
      </c>
      <c r="D60" s="30">
        <v>254755301.38</v>
      </c>
      <c r="E60" s="30">
        <v>68529464.359999999</v>
      </c>
    </row>
    <row r="61" spans="1:5">
      <c r="A61" s="33" t="s">
        <v>127</v>
      </c>
      <c r="B61" s="30">
        <v>770</v>
      </c>
      <c r="C61" s="30">
        <v>203319773.41</v>
      </c>
      <c r="D61" s="30">
        <v>203471986</v>
      </c>
      <c r="E61" s="30">
        <v>52447203.030000001</v>
      </c>
    </row>
    <row r="62" spans="1:5">
      <c r="A62" s="33" t="s">
        <v>128</v>
      </c>
      <c r="B62" s="30">
        <v>572</v>
      </c>
      <c r="C62" s="30">
        <v>168133081.58000001</v>
      </c>
      <c r="D62" s="30">
        <v>168134322.55000001</v>
      </c>
      <c r="E62" s="30">
        <v>42982338.869999997</v>
      </c>
    </row>
    <row r="63" spans="1:5">
      <c r="A63" s="33" t="s">
        <v>129</v>
      </c>
      <c r="B63" s="30">
        <v>403</v>
      </c>
      <c r="C63" s="30">
        <v>130762804.28</v>
      </c>
      <c r="D63" s="30">
        <v>130775085.61</v>
      </c>
      <c r="E63" s="30">
        <v>33081609.43</v>
      </c>
    </row>
    <row r="64" spans="1:5">
      <c r="A64" s="33" t="s">
        <v>130</v>
      </c>
      <c r="B64" s="30">
        <v>316</v>
      </c>
      <c r="C64" s="30">
        <v>111782638.06</v>
      </c>
      <c r="D64" s="30">
        <v>111788959.34999999</v>
      </c>
      <c r="E64" s="30">
        <v>27815760.199999999</v>
      </c>
    </row>
    <row r="65" spans="1:5">
      <c r="A65" s="33" t="s">
        <v>131</v>
      </c>
      <c r="B65" s="30">
        <v>273</v>
      </c>
      <c r="C65" s="30">
        <v>104936202.17</v>
      </c>
      <c r="D65" s="30">
        <v>104977796.91</v>
      </c>
      <c r="E65" s="30">
        <v>26015187.789999999</v>
      </c>
    </row>
    <row r="66" spans="1:5">
      <c r="A66" s="33" t="s">
        <v>132</v>
      </c>
      <c r="B66" s="30">
        <v>349</v>
      </c>
      <c r="C66" s="30">
        <v>147703755.72</v>
      </c>
      <c r="D66" s="30">
        <v>147703755.72</v>
      </c>
      <c r="E66" s="30">
        <v>36248602.170000002</v>
      </c>
    </row>
    <row r="67" spans="1:5">
      <c r="A67" s="33" t="s">
        <v>133</v>
      </c>
      <c r="B67" s="30">
        <v>248</v>
      </c>
      <c r="C67" s="30">
        <v>117640129.51000001</v>
      </c>
      <c r="D67" s="30">
        <v>117640728.02</v>
      </c>
      <c r="E67" s="30">
        <v>30209005.5</v>
      </c>
    </row>
    <row r="68" spans="1:5">
      <c r="A68" s="33" t="s">
        <v>134</v>
      </c>
      <c r="B68" s="30">
        <v>174</v>
      </c>
      <c r="C68" s="30">
        <v>91268002.890000001</v>
      </c>
      <c r="D68" s="30">
        <v>91273162.340000004</v>
      </c>
      <c r="E68" s="30">
        <v>18790049.850000001</v>
      </c>
    </row>
    <row r="69" spans="1:5">
      <c r="A69" s="33" t="s">
        <v>135</v>
      </c>
      <c r="B69" s="30">
        <v>151</v>
      </c>
      <c r="C69" s="30">
        <v>86808870.870000005</v>
      </c>
      <c r="D69" s="30">
        <v>86808870.870000005</v>
      </c>
      <c r="E69" s="30">
        <v>20129317.489999998</v>
      </c>
    </row>
    <row r="70" spans="1:5">
      <c r="A70" s="33" t="s">
        <v>136</v>
      </c>
      <c r="B70" s="30">
        <v>119</v>
      </c>
      <c r="C70" s="30">
        <v>74341662.920000002</v>
      </c>
      <c r="D70" s="30">
        <v>74341662.920000002</v>
      </c>
      <c r="E70" s="30">
        <v>17005343.960000001</v>
      </c>
    </row>
    <row r="71" spans="1:5">
      <c r="A71" s="33" t="s">
        <v>137</v>
      </c>
      <c r="B71" s="30">
        <v>78</v>
      </c>
      <c r="C71" s="30">
        <v>52534123.920000002</v>
      </c>
      <c r="D71" s="30">
        <v>52534123.920000002</v>
      </c>
      <c r="E71" s="30">
        <v>12269127.41</v>
      </c>
    </row>
    <row r="72" spans="1:5">
      <c r="A72" s="33" t="s">
        <v>138</v>
      </c>
      <c r="B72" s="30">
        <v>128</v>
      </c>
      <c r="C72" s="30">
        <v>95458701.269999996</v>
      </c>
      <c r="D72" s="30">
        <v>95458701.269999996</v>
      </c>
      <c r="E72" s="30">
        <v>21658582.550000001</v>
      </c>
    </row>
    <row r="73" spans="1:5">
      <c r="A73" s="33" t="s">
        <v>139</v>
      </c>
      <c r="B73" s="30">
        <v>96</v>
      </c>
      <c r="C73" s="30">
        <v>81332976.319999993</v>
      </c>
      <c r="D73" s="30">
        <v>81332976.319999993</v>
      </c>
      <c r="E73" s="30">
        <v>16425845.48</v>
      </c>
    </row>
    <row r="74" spans="1:5">
      <c r="A74" s="33" t="s">
        <v>140</v>
      </c>
      <c r="B74" s="30">
        <v>450</v>
      </c>
      <c r="C74" s="30">
        <v>967879573.20000005</v>
      </c>
      <c r="D74" s="30">
        <v>967881578.75999999</v>
      </c>
      <c r="E74" s="30">
        <v>168647888.22</v>
      </c>
    </row>
    <row r="75" spans="1:5">
      <c r="A75" s="33" t="s">
        <v>141</v>
      </c>
      <c r="B75" s="30">
        <v>6160957</v>
      </c>
      <c r="C75" s="30">
        <v>76012524405.930008</v>
      </c>
      <c r="D75" s="30">
        <v>83035544055.23999</v>
      </c>
      <c r="E75" s="30">
        <v>8306593090.0100002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F566"/>
  <sheetViews>
    <sheetView workbookViewId="0">
      <selection activeCell="F21" sqref="F21"/>
    </sheetView>
  </sheetViews>
  <sheetFormatPr defaultRowHeight="15"/>
  <cols>
    <col min="1" max="1" width="13.5703125" customWidth="1"/>
    <col min="3" max="3" width="19.140625" style="57" customWidth="1"/>
    <col min="4" max="4" width="12.7109375" style="57" customWidth="1"/>
  </cols>
  <sheetData>
    <row r="1" spans="1:6">
      <c r="A1" s="115" t="s">
        <v>657</v>
      </c>
      <c r="B1" s="115"/>
      <c r="C1" s="115"/>
      <c r="D1" s="115"/>
      <c r="E1" s="115"/>
      <c r="F1" s="115"/>
    </row>
    <row r="3" spans="1:6">
      <c r="A3" s="3" t="s">
        <v>347</v>
      </c>
      <c r="B3" s="5" t="s">
        <v>1</v>
      </c>
    </row>
    <row r="5" spans="1:6">
      <c r="A5" s="44" t="s">
        <v>658</v>
      </c>
      <c r="B5" s="52" t="s">
        <v>540</v>
      </c>
      <c r="C5" s="111" t="s">
        <v>541</v>
      </c>
      <c r="D5" s="111" t="s">
        <v>659</v>
      </c>
    </row>
    <row r="6" spans="1:6">
      <c r="A6" s="4" t="s">
        <v>660</v>
      </c>
      <c r="B6" s="5">
        <v>148541</v>
      </c>
      <c r="C6" s="58"/>
      <c r="D6" s="58"/>
    </row>
    <row r="7" spans="1:6">
      <c r="A7" s="4" t="s">
        <v>661</v>
      </c>
      <c r="B7" s="5">
        <v>31107</v>
      </c>
      <c r="C7" s="58"/>
      <c r="D7" s="58"/>
    </row>
    <row r="8" spans="1:6">
      <c r="A8" s="4" t="s">
        <v>662</v>
      </c>
      <c r="B8" s="5">
        <v>1345639</v>
      </c>
      <c r="C8" s="58">
        <v>2272834</v>
      </c>
      <c r="D8" s="58">
        <v>1.69</v>
      </c>
    </row>
    <row r="9" spans="1:6">
      <c r="A9" s="4" t="s">
        <v>663</v>
      </c>
      <c r="B9" s="5">
        <v>15544</v>
      </c>
      <c r="C9" s="58">
        <v>20493</v>
      </c>
      <c r="D9" s="58">
        <v>1.32</v>
      </c>
    </row>
    <row r="10" spans="1:6">
      <c r="A10" s="4" t="s">
        <v>664</v>
      </c>
      <c r="B10" s="5">
        <v>31462</v>
      </c>
      <c r="C10" s="58">
        <v>31139</v>
      </c>
      <c r="D10" s="58">
        <v>0.99</v>
      </c>
    </row>
    <row r="11" spans="1:6">
      <c r="A11" s="4" t="s">
        <v>665</v>
      </c>
      <c r="B11" s="5">
        <v>1629</v>
      </c>
      <c r="C11" s="58">
        <v>1070</v>
      </c>
      <c r="D11" s="58">
        <v>0.66</v>
      </c>
    </row>
    <row r="12" spans="1:6">
      <c r="A12" s="4" t="s">
        <v>666</v>
      </c>
      <c r="B12" s="5">
        <v>39410</v>
      </c>
      <c r="C12" s="58"/>
      <c r="D12" s="58"/>
    </row>
    <row r="13" spans="1:6">
      <c r="A13" s="4" t="s">
        <v>667</v>
      </c>
      <c r="B13" s="5">
        <v>17232</v>
      </c>
      <c r="C13" s="58"/>
      <c r="D13" s="58"/>
    </row>
    <row r="14" spans="1:6">
      <c r="A14" s="4" t="s">
        <v>668</v>
      </c>
      <c r="B14" s="5">
        <v>1048</v>
      </c>
      <c r="C14" s="58">
        <v>1048</v>
      </c>
      <c r="D14" s="58">
        <v>1</v>
      </c>
    </row>
    <row r="15" spans="1:6">
      <c r="A15" s="4" t="s">
        <v>669</v>
      </c>
      <c r="B15" s="5">
        <v>3</v>
      </c>
      <c r="C15" s="58"/>
      <c r="D15" s="58"/>
    </row>
    <row r="16" spans="1:6">
      <c r="A16" s="4" t="s">
        <v>670</v>
      </c>
      <c r="B16" s="5">
        <v>502</v>
      </c>
      <c r="C16" s="58"/>
      <c r="D16" s="58"/>
    </row>
    <row r="17" spans="1:4">
      <c r="A17" s="4" t="s">
        <v>671</v>
      </c>
      <c r="B17" s="5">
        <v>91</v>
      </c>
      <c r="C17" s="58"/>
      <c r="D17" s="58"/>
    </row>
    <row r="18" spans="1:4">
      <c r="A18" s="4" t="s">
        <v>672</v>
      </c>
      <c r="B18" s="5">
        <v>1454184</v>
      </c>
      <c r="C18" s="58"/>
      <c r="D18" s="58"/>
    </row>
    <row r="19" spans="1:4">
      <c r="A19" s="4" t="s">
        <v>673</v>
      </c>
      <c r="B19" s="5">
        <v>328039</v>
      </c>
      <c r="C19" s="58"/>
      <c r="D19" s="58"/>
    </row>
    <row r="20" spans="1:4">
      <c r="A20" s="4" t="s">
        <v>674</v>
      </c>
      <c r="B20" s="5">
        <v>756</v>
      </c>
      <c r="C20" s="58"/>
      <c r="D20" s="58"/>
    </row>
    <row r="21" spans="1:4">
      <c r="A21" s="4" t="s">
        <v>675</v>
      </c>
      <c r="B21" s="5">
        <v>180</v>
      </c>
      <c r="C21" s="58"/>
      <c r="D21" s="58"/>
    </row>
    <row r="22" spans="1:4">
      <c r="A22" s="4" t="s">
        <v>676</v>
      </c>
      <c r="B22" s="5">
        <v>43959</v>
      </c>
      <c r="C22" s="58"/>
      <c r="D22" s="58"/>
    </row>
    <row r="23" spans="1:4">
      <c r="A23" s="4" t="s">
        <v>677</v>
      </c>
      <c r="B23" s="5">
        <v>8750</v>
      </c>
      <c r="C23" s="58"/>
      <c r="D23" s="58"/>
    </row>
    <row r="24" spans="1:4">
      <c r="A24" s="4" t="s">
        <v>678</v>
      </c>
      <c r="B24" s="5">
        <v>28910</v>
      </c>
      <c r="C24" s="58">
        <v>28910</v>
      </c>
      <c r="D24" s="58">
        <v>1</v>
      </c>
    </row>
    <row r="25" spans="1:4">
      <c r="A25" s="4" t="s">
        <v>679</v>
      </c>
      <c r="B25" s="5">
        <v>5734</v>
      </c>
      <c r="C25" s="58">
        <v>5734</v>
      </c>
      <c r="D25" s="58">
        <v>1</v>
      </c>
    </row>
    <row r="26" spans="1:4">
      <c r="A26" s="4" t="s">
        <v>680</v>
      </c>
      <c r="B26" s="5">
        <v>33313</v>
      </c>
      <c r="C26" s="58"/>
      <c r="D26" s="58"/>
    </row>
    <row r="27" spans="1:4">
      <c r="A27" s="4" t="s">
        <v>681</v>
      </c>
      <c r="B27" s="5">
        <v>5944</v>
      </c>
      <c r="C27" s="58"/>
      <c r="D27" s="58"/>
    </row>
    <row r="28" spans="1:4">
      <c r="A28" s="4" t="s">
        <v>682</v>
      </c>
      <c r="B28" s="5">
        <v>186</v>
      </c>
      <c r="C28" s="58"/>
      <c r="D28" s="58"/>
    </row>
    <row r="29" spans="1:4">
      <c r="A29" s="4" t="s">
        <v>683</v>
      </c>
      <c r="B29" s="5">
        <v>47</v>
      </c>
      <c r="C29" s="58"/>
      <c r="D29" s="58"/>
    </row>
    <row r="30" spans="1:4">
      <c r="A30" s="4" t="s">
        <v>684</v>
      </c>
      <c r="B30" s="5">
        <v>22698</v>
      </c>
      <c r="C30" s="58">
        <v>22698</v>
      </c>
      <c r="D30" s="58">
        <v>1</v>
      </c>
    </row>
    <row r="31" spans="1:4">
      <c r="A31" s="4" t="s">
        <v>685</v>
      </c>
      <c r="B31" s="5">
        <v>6210</v>
      </c>
      <c r="C31" s="58">
        <v>6210</v>
      </c>
      <c r="D31" s="58">
        <v>1</v>
      </c>
    </row>
    <row r="32" spans="1:4">
      <c r="A32" s="4" t="s">
        <v>686</v>
      </c>
      <c r="B32" s="5">
        <v>37222</v>
      </c>
      <c r="C32" s="58"/>
      <c r="D32" s="58"/>
    </row>
    <row r="33" spans="1:4">
      <c r="A33" s="4" t="s">
        <v>687</v>
      </c>
      <c r="B33" s="5">
        <v>15229</v>
      </c>
      <c r="C33" s="58"/>
      <c r="D33" s="58"/>
    </row>
    <row r="34" spans="1:4">
      <c r="A34" s="4" t="s">
        <v>688</v>
      </c>
      <c r="B34" s="5">
        <v>1320</v>
      </c>
      <c r="C34" s="58">
        <v>537683.72</v>
      </c>
      <c r="D34" s="58">
        <v>407.34</v>
      </c>
    </row>
    <row r="35" spans="1:4">
      <c r="A35" s="4" t="s">
        <v>689</v>
      </c>
      <c r="B35" s="5">
        <v>551</v>
      </c>
      <c r="C35" s="58">
        <v>156349.79999999999</v>
      </c>
      <c r="D35" s="58">
        <v>283.76</v>
      </c>
    </row>
    <row r="36" spans="1:4">
      <c r="A36" s="4" t="s">
        <v>690</v>
      </c>
      <c r="B36" s="5">
        <v>9</v>
      </c>
      <c r="C36" s="58">
        <v>9</v>
      </c>
      <c r="D36" s="58">
        <v>1</v>
      </c>
    </row>
    <row r="37" spans="1:4">
      <c r="A37" s="4" t="s">
        <v>691</v>
      </c>
      <c r="B37" s="5">
        <v>3</v>
      </c>
      <c r="C37" s="58">
        <v>3</v>
      </c>
      <c r="D37" s="58">
        <v>1</v>
      </c>
    </row>
    <row r="38" spans="1:4">
      <c r="A38" s="4" t="s">
        <v>692</v>
      </c>
      <c r="B38" s="5">
        <v>2</v>
      </c>
      <c r="C38" s="58">
        <v>2</v>
      </c>
      <c r="D38" s="58">
        <v>1</v>
      </c>
    </row>
    <row r="39" spans="1:4">
      <c r="A39" s="4" t="s">
        <v>693</v>
      </c>
      <c r="B39" s="5">
        <v>5479650</v>
      </c>
      <c r="C39" s="58">
        <v>11440146010.91</v>
      </c>
      <c r="D39" s="58">
        <v>2087.75</v>
      </c>
    </row>
    <row r="40" spans="1:4">
      <c r="A40" s="4" t="s">
        <v>694</v>
      </c>
      <c r="B40" s="5">
        <v>1205261</v>
      </c>
      <c r="C40" s="58">
        <v>962069693.89999998</v>
      </c>
      <c r="D40" s="58">
        <v>798.23</v>
      </c>
    </row>
    <row r="41" spans="1:4">
      <c r="A41" s="4" t="s">
        <v>695</v>
      </c>
      <c r="B41" s="5">
        <v>564517</v>
      </c>
      <c r="C41" s="58">
        <v>352224930.92000002</v>
      </c>
      <c r="D41" s="58">
        <v>623.94000000000005</v>
      </c>
    </row>
    <row r="42" spans="1:4">
      <c r="A42" s="4" t="s">
        <v>696</v>
      </c>
      <c r="B42" s="5">
        <v>34835</v>
      </c>
      <c r="C42" s="58">
        <v>26161906.18</v>
      </c>
      <c r="D42" s="58">
        <v>751.02</v>
      </c>
    </row>
    <row r="43" spans="1:4">
      <c r="A43" s="4" t="s">
        <v>697</v>
      </c>
      <c r="B43" s="5">
        <v>9714</v>
      </c>
      <c r="C43" s="58">
        <v>4150431.08</v>
      </c>
      <c r="D43" s="58">
        <v>427.26</v>
      </c>
    </row>
    <row r="44" spans="1:4">
      <c r="A44" s="4" t="s">
        <v>698</v>
      </c>
      <c r="B44" s="5">
        <v>7946</v>
      </c>
      <c r="C44" s="58">
        <v>4337339.26</v>
      </c>
      <c r="D44" s="58">
        <v>545.85</v>
      </c>
    </row>
    <row r="45" spans="1:4">
      <c r="A45" s="4" t="s">
        <v>699</v>
      </c>
      <c r="B45" s="5">
        <v>2133</v>
      </c>
      <c r="C45" s="58">
        <v>869325.27</v>
      </c>
      <c r="D45" s="58">
        <v>407.56</v>
      </c>
    </row>
    <row r="46" spans="1:4">
      <c r="A46" s="4" t="s">
        <v>700</v>
      </c>
      <c r="B46" s="5">
        <v>722</v>
      </c>
      <c r="C46" s="58">
        <v>412044</v>
      </c>
      <c r="D46" s="58">
        <v>570.70000000000005</v>
      </c>
    </row>
    <row r="47" spans="1:4">
      <c r="A47" s="4" t="s">
        <v>701</v>
      </c>
      <c r="B47" s="5">
        <v>233</v>
      </c>
      <c r="C47" s="58">
        <v>55694.62</v>
      </c>
      <c r="D47" s="58">
        <v>239.03</v>
      </c>
    </row>
    <row r="48" spans="1:4">
      <c r="A48" s="4" t="s">
        <v>702</v>
      </c>
      <c r="B48" s="5">
        <v>140</v>
      </c>
      <c r="C48" s="58">
        <v>1477723</v>
      </c>
      <c r="D48" s="58">
        <v>10555.16</v>
      </c>
    </row>
    <row r="49" spans="1:4">
      <c r="A49" s="4" t="s">
        <v>703</v>
      </c>
      <c r="B49" s="5">
        <v>105</v>
      </c>
      <c r="C49" s="58">
        <v>437316</v>
      </c>
      <c r="D49" s="58">
        <v>4164.91</v>
      </c>
    </row>
    <row r="50" spans="1:4">
      <c r="A50" s="4" t="s">
        <v>704</v>
      </c>
      <c r="B50" s="5">
        <v>2773971</v>
      </c>
      <c r="C50" s="58">
        <v>4235500430</v>
      </c>
      <c r="D50" s="58">
        <v>1526.87</v>
      </c>
    </row>
    <row r="51" spans="1:4">
      <c r="A51" s="4" t="s">
        <v>705</v>
      </c>
      <c r="B51" s="5">
        <v>1942856</v>
      </c>
      <c r="C51" s="58"/>
      <c r="D51" s="58"/>
    </row>
    <row r="52" spans="1:4">
      <c r="A52" s="4" t="s">
        <v>706</v>
      </c>
      <c r="B52" s="5">
        <v>253050</v>
      </c>
      <c r="C52" s="58">
        <v>18634746</v>
      </c>
      <c r="D52" s="58">
        <v>73.64</v>
      </c>
    </row>
    <row r="53" spans="1:4">
      <c r="A53" s="4" t="s">
        <v>707</v>
      </c>
      <c r="B53" s="5">
        <v>77052</v>
      </c>
      <c r="C53" s="58"/>
      <c r="D53" s="58"/>
    </row>
    <row r="54" spans="1:4">
      <c r="A54" s="4" t="s">
        <v>708</v>
      </c>
      <c r="B54" s="5">
        <v>44810</v>
      </c>
      <c r="C54" s="58">
        <v>2556708</v>
      </c>
      <c r="D54" s="58">
        <v>57.06</v>
      </c>
    </row>
    <row r="55" spans="1:4">
      <c r="A55" s="4" t="s">
        <v>709</v>
      </c>
      <c r="B55" s="5">
        <v>7458</v>
      </c>
      <c r="C55" s="58"/>
      <c r="D55" s="58"/>
    </row>
    <row r="56" spans="1:4">
      <c r="A56" s="4" t="s">
        <v>710</v>
      </c>
      <c r="B56" s="5">
        <v>2781475</v>
      </c>
      <c r="C56" s="58">
        <v>32008821</v>
      </c>
      <c r="D56" s="58">
        <v>11.51</v>
      </c>
    </row>
    <row r="57" spans="1:4">
      <c r="A57" s="4" t="s">
        <v>711</v>
      </c>
      <c r="B57" s="5">
        <v>252889</v>
      </c>
      <c r="C57" s="58">
        <v>1937232</v>
      </c>
      <c r="D57" s="58">
        <v>7.66</v>
      </c>
    </row>
    <row r="58" spans="1:4">
      <c r="A58" s="4" t="s">
        <v>712</v>
      </c>
      <c r="B58" s="5">
        <v>43843</v>
      </c>
      <c r="C58" s="58">
        <v>246494</v>
      </c>
      <c r="D58" s="58">
        <v>5.62</v>
      </c>
    </row>
    <row r="59" spans="1:4">
      <c r="A59" s="4" t="s">
        <v>713</v>
      </c>
      <c r="B59" s="5">
        <v>299540</v>
      </c>
      <c r="C59" s="58">
        <v>218004607.74000001</v>
      </c>
      <c r="D59" s="58">
        <v>727.8</v>
      </c>
    </row>
    <row r="60" spans="1:4">
      <c r="A60" s="4" t="s">
        <v>714</v>
      </c>
      <c r="B60" s="5">
        <v>104938</v>
      </c>
      <c r="C60" s="58">
        <v>66853033.030000001</v>
      </c>
      <c r="D60" s="58">
        <v>637.07000000000005</v>
      </c>
    </row>
    <row r="61" spans="1:4">
      <c r="A61" s="4" t="s">
        <v>715</v>
      </c>
      <c r="B61" s="5">
        <v>558208</v>
      </c>
      <c r="C61" s="58">
        <v>1900359967.6600001</v>
      </c>
      <c r="D61" s="58">
        <v>3404.39</v>
      </c>
    </row>
    <row r="62" spans="1:4">
      <c r="A62" s="4" t="s">
        <v>716</v>
      </c>
      <c r="B62" s="5">
        <v>268698</v>
      </c>
      <c r="C62" s="58">
        <v>910369319.72000003</v>
      </c>
      <c r="D62" s="58">
        <v>3388.08</v>
      </c>
    </row>
    <row r="63" spans="1:4">
      <c r="A63" s="4" t="s">
        <v>717</v>
      </c>
      <c r="B63" s="5">
        <v>370383</v>
      </c>
      <c r="C63" s="58">
        <v>2209558186.23</v>
      </c>
      <c r="D63" s="58">
        <v>5965.6</v>
      </c>
    </row>
    <row r="64" spans="1:4">
      <c r="A64" s="4" t="s">
        <v>718</v>
      </c>
      <c r="B64" s="5">
        <v>127520</v>
      </c>
      <c r="C64" s="58">
        <v>711784722.03999996</v>
      </c>
      <c r="D64" s="58">
        <v>5581.75</v>
      </c>
    </row>
    <row r="65" spans="1:4">
      <c r="A65" s="4" t="s">
        <v>719</v>
      </c>
      <c r="B65" s="5">
        <v>1622</v>
      </c>
      <c r="C65" s="58">
        <v>9538778.1799999997</v>
      </c>
      <c r="D65" s="58">
        <v>5880.87</v>
      </c>
    </row>
    <row r="66" spans="1:4">
      <c r="A66" s="4" t="s">
        <v>720</v>
      </c>
      <c r="B66" s="5">
        <v>441</v>
      </c>
      <c r="C66" s="58">
        <v>2664958.75</v>
      </c>
      <c r="D66" s="58">
        <v>6042.99</v>
      </c>
    </row>
    <row r="67" spans="1:4">
      <c r="A67" s="4" t="s">
        <v>721</v>
      </c>
      <c r="B67" s="5">
        <v>1247</v>
      </c>
      <c r="C67" s="58">
        <v>6446244.4400000004</v>
      </c>
      <c r="D67" s="58">
        <v>5169.3999999999996</v>
      </c>
    </row>
    <row r="68" spans="1:4">
      <c r="A68" s="4" t="s">
        <v>722</v>
      </c>
      <c r="B68" s="5">
        <v>274</v>
      </c>
      <c r="C68" s="58">
        <v>1356205.25</v>
      </c>
      <c r="D68" s="58">
        <v>4949.6499999999996</v>
      </c>
    </row>
    <row r="69" spans="1:4">
      <c r="A69" s="4" t="s">
        <v>723</v>
      </c>
      <c r="B69" s="5">
        <v>2864</v>
      </c>
      <c r="C69" s="58">
        <v>27861862.109999999</v>
      </c>
      <c r="D69" s="58">
        <v>9728.2999999999993</v>
      </c>
    </row>
    <row r="70" spans="1:4">
      <c r="A70" s="4" t="s">
        <v>724</v>
      </c>
      <c r="B70" s="5">
        <v>751</v>
      </c>
      <c r="C70" s="58">
        <v>5104982.47</v>
      </c>
      <c r="D70" s="58">
        <v>6797.58</v>
      </c>
    </row>
    <row r="71" spans="1:4">
      <c r="A71" s="4" t="s">
        <v>725</v>
      </c>
      <c r="B71" s="5">
        <v>3555</v>
      </c>
      <c r="C71" s="58">
        <v>17311471.140000001</v>
      </c>
      <c r="D71" s="58">
        <v>4869.6099999999997</v>
      </c>
    </row>
    <row r="72" spans="1:4">
      <c r="A72" s="4" t="s">
        <v>726</v>
      </c>
      <c r="B72" s="5">
        <v>1339</v>
      </c>
      <c r="C72" s="58">
        <v>2958454.59</v>
      </c>
      <c r="D72" s="58">
        <v>2209.4499999999998</v>
      </c>
    </row>
    <row r="73" spans="1:4">
      <c r="A73" s="4" t="s">
        <v>727</v>
      </c>
      <c r="B73" s="5">
        <v>350</v>
      </c>
      <c r="C73" s="58">
        <v>789014.73</v>
      </c>
      <c r="D73" s="58">
        <v>2254.33</v>
      </c>
    </row>
    <row r="74" spans="1:4">
      <c r="A74" s="4" t="s">
        <v>728</v>
      </c>
      <c r="B74" s="5">
        <v>162</v>
      </c>
      <c r="C74" s="58">
        <v>229146.63</v>
      </c>
      <c r="D74" s="58">
        <v>1414.49</v>
      </c>
    </row>
    <row r="75" spans="1:4">
      <c r="A75" s="4" t="s">
        <v>729</v>
      </c>
      <c r="B75" s="5">
        <v>153</v>
      </c>
      <c r="C75" s="58">
        <v>699053.47</v>
      </c>
      <c r="D75" s="58">
        <v>4568.9799999999996</v>
      </c>
    </row>
    <row r="76" spans="1:4">
      <c r="A76" s="4" t="s">
        <v>730</v>
      </c>
      <c r="B76" s="5">
        <v>92</v>
      </c>
      <c r="C76" s="58">
        <v>109165.07</v>
      </c>
      <c r="D76" s="58">
        <v>1186.58</v>
      </c>
    </row>
    <row r="77" spans="1:4">
      <c r="A77" s="4" t="s">
        <v>731</v>
      </c>
      <c r="B77" s="5">
        <v>47041</v>
      </c>
      <c r="C77" s="58">
        <v>28212355.34</v>
      </c>
      <c r="D77" s="58">
        <v>599.74</v>
      </c>
    </row>
    <row r="78" spans="1:4">
      <c r="A78" s="4" t="s">
        <v>732</v>
      </c>
      <c r="B78" s="5">
        <v>17282</v>
      </c>
      <c r="C78" s="58">
        <v>10327394.66</v>
      </c>
      <c r="D78" s="58">
        <v>597.58000000000004</v>
      </c>
    </row>
    <row r="79" spans="1:4">
      <c r="A79" s="4" t="s">
        <v>733</v>
      </c>
      <c r="B79" s="5">
        <v>538</v>
      </c>
      <c r="C79" s="58">
        <v>1671830.28</v>
      </c>
      <c r="D79" s="58">
        <v>3107.49</v>
      </c>
    </row>
    <row r="80" spans="1:4">
      <c r="A80" s="4" t="s">
        <v>734</v>
      </c>
      <c r="B80" s="5">
        <v>167</v>
      </c>
      <c r="C80" s="58">
        <v>384607.61</v>
      </c>
      <c r="D80" s="58">
        <v>2303.04</v>
      </c>
    </row>
    <row r="81" spans="1:4">
      <c r="A81" s="4" t="s">
        <v>735</v>
      </c>
      <c r="B81" s="5">
        <v>706</v>
      </c>
      <c r="C81" s="58">
        <v>811867.15</v>
      </c>
      <c r="D81" s="58">
        <v>1149.95</v>
      </c>
    </row>
    <row r="82" spans="1:4">
      <c r="A82" s="4" t="s">
        <v>736</v>
      </c>
      <c r="B82" s="5">
        <v>235</v>
      </c>
      <c r="C82" s="58">
        <v>275417.92</v>
      </c>
      <c r="D82" s="58">
        <v>1171.99</v>
      </c>
    </row>
    <row r="83" spans="1:4">
      <c r="A83" s="4" t="s">
        <v>737</v>
      </c>
      <c r="B83" s="5">
        <v>54809</v>
      </c>
      <c r="C83" s="58">
        <v>18866584.370000001</v>
      </c>
      <c r="D83" s="58">
        <v>344.22</v>
      </c>
    </row>
    <row r="84" spans="1:4">
      <c r="A84" s="4" t="s">
        <v>738</v>
      </c>
      <c r="B84" s="5">
        <v>17525</v>
      </c>
      <c r="C84" s="58">
        <v>4607229.7300000004</v>
      </c>
      <c r="D84" s="58">
        <v>262.89</v>
      </c>
    </row>
    <row r="85" spans="1:4">
      <c r="A85" s="4" t="s">
        <v>739</v>
      </c>
      <c r="B85" s="5">
        <v>45627</v>
      </c>
      <c r="C85" s="58">
        <v>41674394.68</v>
      </c>
      <c r="D85" s="58">
        <v>913.37</v>
      </c>
    </row>
    <row r="86" spans="1:4">
      <c r="A86" s="4" t="s">
        <v>740</v>
      </c>
      <c r="B86" s="5">
        <v>18219</v>
      </c>
      <c r="C86" s="58">
        <v>16295644.85</v>
      </c>
      <c r="D86" s="58">
        <v>894.43</v>
      </c>
    </row>
    <row r="87" spans="1:4">
      <c r="A87" s="4" t="s">
        <v>741</v>
      </c>
      <c r="B87" s="5">
        <v>128526</v>
      </c>
      <c r="C87" s="58">
        <v>166780405.11000001</v>
      </c>
      <c r="D87" s="58">
        <v>1297.6400000000001</v>
      </c>
    </row>
    <row r="88" spans="1:4">
      <c r="A88" s="4" t="s">
        <v>742</v>
      </c>
      <c r="B88" s="5">
        <v>31879</v>
      </c>
      <c r="C88" s="58">
        <v>39794823.090000004</v>
      </c>
      <c r="D88" s="58">
        <v>1248.31</v>
      </c>
    </row>
    <row r="89" spans="1:4">
      <c r="A89" s="4" t="s">
        <v>743</v>
      </c>
      <c r="B89" s="5">
        <v>34</v>
      </c>
      <c r="C89" s="58">
        <v>74620.710000000006</v>
      </c>
      <c r="D89" s="58">
        <v>2194.73</v>
      </c>
    </row>
    <row r="90" spans="1:4">
      <c r="A90" s="4" t="s">
        <v>744</v>
      </c>
      <c r="B90" s="5">
        <v>12</v>
      </c>
      <c r="C90" s="58">
        <v>51442.78</v>
      </c>
      <c r="D90" s="58">
        <v>4286.8999999999996</v>
      </c>
    </row>
    <row r="91" spans="1:4">
      <c r="A91" s="4" t="s">
        <v>745</v>
      </c>
      <c r="B91" s="5">
        <v>20440</v>
      </c>
      <c r="C91" s="58">
        <v>13877909.98</v>
      </c>
      <c r="D91" s="58">
        <v>678.96</v>
      </c>
    </row>
    <row r="92" spans="1:4">
      <c r="A92" s="4" t="s">
        <v>746</v>
      </c>
      <c r="B92" s="5">
        <v>6921</v>
      </c>
      <c r="C92" s="58">
        <v>2882221.03</v>
      </c>
      <c r="D92" s="58">
        <v>416.45</v>
      </c>
    </row>
    <row r="93" spans="1:4">
      <c r="A93" s="4" t="s">
        <v>747</v>
      </c>
      <c r="B93" s="5">
        <v>195</v>
      </c>
      <c r="C93" s="58">
        <v>153723.56</v>
      </c>
      <c r="D93" s="58">
        <v>788.33</v>
      </c>
    </row>
    <row r="94" spans="1:4">
      <c r="A94" s="4" t="s">
        <v>748</v>
      </c>
      <c r="B94" s="5">
        <v>102</v>
      </c>
      <c r="C94" s="58">
        <v>32658.98</v>
      </c>
      <c r="D94" s="58">
        <v>320.19</v>
      </c>
    </row>
    <row r="95" spans="1:4">
      <c r="A95" s="4" t="s">
        <v>749</v>
      </c>
      <c r="B95" s="5">
        <v>141</v>
      </c>
      <c r="C95" s="58">
        <v>138737.41</v>
      </c>
      <c r="D95" s="58">
        <v>983.95</v>
      </c>
    </row>
    <row r="96" spans="1:4">
      <c r="A96" s="4" t="s">
        <v>750</v>
      </c>
      <c r="B96" s="5">
        <v>99</v>
      </c>
      <c r="C96" s="58">
        <v>84175.61</v>
      </c>
      <c r="D96" s="58">
        <v>850.26</v>
      </c>
    </row>
    <row r="97" spans="1:4">
      <c r="A97" s="4" t="s">
        <v>751</v>
      </c>
      <c r="B97" s="5">
        <v>140</v>
      </c>
      <c r="C97" s="58">
        <v>324190.09000000003</v>
      </c>
      <c r="D97" s="58">
        <v>2315.64</v>
      </c>
    </row>
    <row r="98" spans="1:4">
      <c r="A98" s="4" t="s">
        <v>752</v>
      </c>
      <c r="B98" s="5">
        <v>98</v>
      </c>
      <c r="C98" s="58">
        <v>200776.57</v>
      </c>
      <c r="D98" s="58">
        <v>2048.7399999999998</v>
      </c>
    </row>
    <row r="99" spans="1:4">
      <c r="A99" s="4" t="s">
        <v>753</v>
      </c>
      <c r="B99" s="5">
        <v>604</v>
      </c>
      <c r="C99" s="58">
        <v>5388309.6900000004</v>
      </c>
      <c r="D99" s="58">
        <v>8921.0400000000009</v>
      </c>
    </row>
    <row r="100" spans="1:4">
      <c r="A100" s="4" t="s">
        <v>754</v>
      </c>
      <c r="B100" s="5">
        <v>305</v>
      </c>
      <c r="C100" s="58">
        <v>2190818.2599999998</v>
      </c>
      <c r="D100" s="58">
        <v>7183.01</v>
      </c>
    </row>
    <row r="101" spans="1:4">
      <c r="A101" s="4" t="s">
        <v>755</v>
      </c>
      <c r="B101" s="5">
        <v>295</v>
      </c>
      <c r="C101" s="58">
        <v>710412.39</v>
      </c>
      <c r="D101" s="58">
        <v>2408.1799999999998</v>
      </c>
    </row>
    <row r="102" spans="1:4">
      <c r="A102" s="4" t="s">
        <v>756</v>
      </c>
      <c r="B102" s="5">
        <v>177</v>
      </c>
      <c r="C102" s="58">
        <v>293759.82</v>
      </c>
      <c r="D102" s="58">
        <v>1659.66</v>
      </c>
    </row>
    <row r="103" spans="1:4">
      <c r="A103" s="4" t="s">
        <v>757</v>
      </c>
      <c r="B103" s="5">
        <v>26761</v>
      </c>
      <c r="C103" s="58">
        <v>38506</v>
      </c>
      <c r="D103" s="58">
        <v>1.44</v>
      </c>
    </row>
    <row r="104" spans="1:4">
      <c r="A104" s="4" t="s">
        <v>758</v>
      </c>
      <c r="B104" s="5">
        <v>439</v>
      </c>
      <c r="C104" s="58">
        <v>294</v>
      </c>
      <c r="D104" s="58">
        <v>0.67</v>
      </c>
    </row>
    <row r="105" spans="1:4">
      <c r="A105" s="4" t="s">
        <v>759</v>
      </c>
      <c r="B105" s="5">
        <v>1213066</v>
      </c>
      <c r="C105" s="58"/>
      <c r="D105" s="58"/>
    </row>
    <row r="106" spans="1:4">
      <c r="A106" s="4" t="s">
        <v>760</v>
      </c>
      <c r="B106" s="5">
        <v>4139739</v>
      </c>
      <c r="C106" s="58"/>
      <c r="D106" s="58"/>
    </row>
    <row r="107" spans="1:4">
      <c r="A107" s="4" t="s">
        <v>761</v>
      </c>
      <c r="B107" s="5">
        <v>1022722</v>
      </c>
      <c r="C107" s="58"/>
      <c r="D107" s="58"/>
    </row>
    <row r="108" spans="1:4">
      <c r="A108" s="4" t="s">
        <v>762</v>
      </c>
      <c r="B108" s="5">
        <v>239557</v>
      </c>
      <c r="C108" s="58"/>
      <c r="D108" s="58"/>
    </row>
    <row r="109" spans="1:4">
      <c r="A109" s="4" t="s">
        <v>763</v>
      </c>
      <c r="B109" s="5">
        <v>119314</v>
      </c>
      <c r="C109" s="58"/>
      <c r="D109" s="58"/>
    </row>
    <row r="110" spans="1:4">
      <c r="A110" s="4" t="s">
        <v>764</v>
      </c>
      <c r="B110" s="5">
        <v>27355</v>
      </c>
      <c r="C110" s="58"/>
      <c r="D110" s="58"/>
    </row>
    <row r="111" spans="1:4">
      <c r="A111" s="4" t="s">
        <v>765</v>
      </c>
      <c r="B111" s="5">
        <v>4139739</v>
      </c>
      <c r="C111" s="58"/>
      <c r="D111" s="58"/>
    </row>
    <row r="112" spans="1:4">
      <c r="A112" s="4" t="s">
        <v>766</v>
      </c>
      <c r="B112" s="5">
        <v>833518</v>
      </c>
      <c r="C112" s="58"/>
      <c r="D112" s="58"/>
    </row>
    <row r="113" spans="1:4">
      <c r="A113" s="4" t="s">
        <v>767</v>
      </c>
      <c r="B113" s="5">
        <v>3539418</v>
      </c>
      <c r="C113" s="58"/>
      <c r="D113" s="58"/>
    </row>
    <row r="114" spans="1:4">
      <c r="A114" s="4" t="s">
        <v>768</v>
      </c>
      <c r="B114" s="5">
        <v>994804</v>
      </c>
      <c r="C114" s="58"/>
      <c r="D114" s="58"/>
    </row>
    <row r="115" spans="1:4">
      <c r="A115" s="4" t="s">
        <v>769</v>
      </c>
      <c r="B115" s="5">
        <v>4139739</v>
      </c>
      <c r="C115" s="58"/>
      <c r="D115" s="58"/>
    </row>
    <row r="116" spans="1:4">
      <c r="A116" s="4" t="s">
        <v>770</v>
      </c>
      <c r="B116" s="5">
        <v>168217</v>
      </c>
      <c r="C116" s="58"/>
      <c r="D116" s="58"/>
    </row>
    <row r="117" spans="1:4">
      <c r="A117" s="4" t="s">
        <v>771</v>
      </c>
      <c r="B117" s="5">
        <v>1022697</v>
      </c>
      <c r="C117" s="58"/>
      <c r="D117" s="58"/>
    </row>
    <row r="118" spans="1:4">
      <c r="A118" s="4" t="s">
        <v>772</v>
      </c>
      <c r="B118" s="5">
        <v>245574</v>
      </c>
      <c r="C118" s="58"/>
      <c r="D118" s="58"/>
    </row>
    <row r="119" spans="1:4">
      <c r="A119" s="4" t="s">
        <v>773</v>
      </c>
      <c r="B119" s="5">
        <v>820191</v>
      </c>
      <c r="C119" s="58"/>
      <c r="D119" s="58"/>
    </row>
    <row r="120" spans="1:4">
      <c r="A120" s="4" t="s">
        <v>774</v>
      </c>
      <c r="B120" s="5">
        <v>289752</v>
      </c>
      <c r="C120" s="58"/>
      <c r="D120" s="58"/>
    </row>
    <row r="121" spans="1:4">
      <c r="A121" s="4" t="s">
        <v>775</v>
      </c>
      <c r="B121" s="5">
        <v>1022721</v>
      </c>
      <c r="C121" s="58"/>
      <c r="D121" s="58"/>
    </row>
    <row r="122" spans="1:4">
      <c r="A122" s="4" t="s">
        <v>776</v>
      </c>
      <c r="B122" s="5">
        <v>38579</v>
      </c>
      <c r="C122" s="58"/>
      <c r="D122" s="58"/>
    </row>
    <row r="123" spans="1:4">
      <c r="A123" s="4" t="s">
        <v>777</v>
      </c>
      <c r="B123" s="5">
        <v>239554</v>
      </c>
      <c r="C123" s="58"/>
      <c r="D123" s="58"/>
    </row>
    <row r="124" spans="1:4">
      <c r="A124" s="4" t="s">
        <v>778</v>
      </c>
      <c r="B124" s="5">
        <v>55112</v>
      </c>
      <c r="C124" s="58"/>
      <c r="D124" s="58"/>
    </row>
    <row r="125" spans="1:4">
      <c r="A125" s="4" t="s">
        <v>779</v>
      </c>
      <c r="B125" s="5">
        <v>181582</v>
      </c>
      <c r="C125" s="58"/>
      <c r="D125" s="58"/>
    </row>
    <row r="126" spans="1:4">
      <c r="A126" s="4" t="s">
        <v>780</v>
      </c>
      <c r="B126" s="5">
        <v>76047</v>
      </c>
      <c r="C126" s="58"/>
      <c r="D126" s="58"/>
    </row>
    <row r="127" spans="1:4">
      <c r="A127" s="4" t="s">
        <v>781</v>
      </c>
      <c r="B127" s="5">
        <v>239557</v>
      </c>
      <c r="C127" s="58"/>
      <c r="D127" s="58"/>
    </row>
    <row r="128" spans="1:4">
      <c r="A128" s="4" t="s">
        <v>782</v>
      </c>
      <c r="B128" s="5">
        <v>10748</v>
      </c>
      <c r="C128" s="58"/>
      <c r="D128" s="58"/>
    </row>
    <row r="129" spans="1:4">
      <c r="A129" s="4" t="s">
        <v>783</v>
      </c>
      <c r="B129" s="5">
        <v>1871235</v>
      </c>
      <c r="C129" s="58">
        <v>457635</v>
      </c>
      <c r="D129" s="58">
        <v>0.24</v>
      </c>
    </row>
    <row r="130" spans="1:4">
      <c r="A130" s="4" t="s">
        <v>784</v>
      </c>
      <c r="B130" s="5">
        <v>3002</v>
      </c>
      <c r="C130" s="58">
        <v>147204</v>
      </c>
      <c r="D130" s="58">
        <v>49.04</v>
      </c>
    </row>
    <row r="131" spans="1:4">
      <c r="A131" s="4" t="s">
        <v>785</v>
      </c>
      <c r="B131" s="5">
        <v>652</v>
      </c>
      <c r="C131" s="58">
        <v>33397</v>
      </c>
      <c r="D131" s="58">
        <v>51.22</v>
      </c>
    </row>
    <row r="132" spans="1:4">
      <c r="A132" s="4" t="s">
        <v>786</v>
      </c>
      <c r="B132" s="5">
        <v>1028083</v>
      </c>
      <c r="C132" s="58"/>
      <c r="D132" s="58"/>
    </row>
    <row r="133" spans="1:4">
      <c r="A133" s="4" t="s">
        <v>787</v>
      </c>
      <c r="B133" s="5">
        <v>504064</v>
      </c>
      <c r="C133" s="58"/>
      <c r="D133" s="58"/>
    </row>
    <row r="134" spans="1:4">
      <c r="A134" s="4" t="s">
        <v>788</v>
      </c>
      <c r="B134" s="5">
        <v>124474</v>
      </c>
      <c r="C134" s="58"/>
      <c r="D134" s="58"/>
    </row>
    <row r="135" spans="1:4">
      <c r="A135" s="4" t="s">
        <v>789</v>
      </c>
      <c r="B135" s="5">
        <v>3135</v>
      </c>
      <c r="C135" s="58">
        <v>98416118.109999999</v>
      </c>
      <c r="D135" s="58">
        <v>31392.7</v>
      </c>
    </row>
    <row r="136" spans="1:4">
      <c r="A136" s="4" t="s">
        <v>790</v>
      </c>
      <c r="B136" s="5">
        <v>6</v>
      </c>
      <c r="C136" s="58">
        <v>48510.16</v>
      </c>
      <c r="D136" s="58">
        <v>8085.03</v>
      </c>
    </row>
    <row r="137" spans="1:4">
      <c r="A137" s="4" t="s">
        <v>791</v>
      </c>
      <c r="B137" s="5">
        <v>457</v>
      </c>
      <c r="C137" s="58">
        <v>4017512.89</v>
      </c>
      <c r="D137" s="58">
        <v>8791.06</v>
      </c>
    </row>
    <row r="138" spans="1:4">
      <c r="A138" s="4" t="s">
        <v>792</v>
      </c>
      <c r="B138" s="5">
        <v>7</v>
      </c>
      <c r="C138" s="58">
        <v>38424.74</v>
      </c>
      <c r="D138" s="58">
        <v>5489.25</v>
      </c>
    </row>
    <row r="139" spans="1:4">
      <c r="A139" s="4" t="s">
        <v>793</v>
      </c>
      <c r="B139" s="5">
        <v>23081</v>
      </c>
      <c r="C139" s="58">
        <v>655002193.73000002</v>
      </c>
      <c r="D139" s="58">
        <v>28378.41</v>
      </c>
    </row>
    <row r="140" spans="1:4">
      <c r="A140" s="4" t="s">
        <v>794</v>
      </c>
      <c r="B140" s="5">
        <v>160</v>
      </c>
      <c r="C140" s="58">
        <v>1285751.1299999999</v>
      </c>
      <c r="D140" s="58">
        <v>8035.94</v>
      </c>
    </row>
    <row r="141" spans="1:4">
      <c r="A141" s="4" t="s">
        <v>795</v>
      </c>
      <c r="B141" s="5">
        <v>22849</v>
      </c>
      <c r="C141" s="58">
        <v>89591536</v>
      </c>
      <c r="D141" s="58">
        <v>3921.03</v>
      </c>
    </row>
    <row r="142" spans="1:4">
      <c r="A142" s="4" t="s">
        <v>796</v>
      </c>
      <c r="B142" s="5">
        <v>142</v>
      </c>
      <c r="C142" s="58">
        <v>138672.54</v>
      </c>
      <c r="D142" s="58">
        <v>976.57</v>
      </c>
    </row>
    <row r="143" spans="1:4">
      <c r="A143" s="4" t="s">
        <v>797</v>
      </c>
      <c r="B143" s="5">
        <v>554</v>
      </c>
      <c r="C143" s="58">
        <v>1056512.1000000001</v>
      </c>
      <c r="D143" s="58">
        <v>1907.06</v>
      </c>
    </row>
    <row r="144" spans="1:4">
      <c r="A144" s="4" t="s">
        <v>798</v>
      </c>
      <c r="B144" s="5">
        <v>3</v>
      </c>
      <c r="C144" s="58">
        <v>2698.4</v>
      </c>
      <c r="D144" s="58">
        <v>899.47</v>
      </c>
    </row>
    <row r="145" spans="1:4">
      <c r="A145" s="4" t="s">
        <v>799</v>
      </c>
      <c r="B145" s="5">
        <v>375</v>
      </c>
      <c r="C145" s="58">
        <v>125654.31</v>
      </c>
      <c r="D145" s="58">
        <v>335.08</v>
      </c>
    </row>
    <row r="146" spans="1:4">
      <c r="A146" s="4" t="s">
        <v>800</v>
      </c>
      <c r="B146" s="5">
        <v>1</v>
      </c>
      <c r="C146" s="58">
        <v>327.20999999999998</v>
      </c>
      <c r="D146" s="58">
        <v>327.20999999999998</v>
      </c>
    </row>
    <row r="147" spans="1:4">
      <c r="A147" s="4" t="s">
        <v>801</v>
      </c>
      <c r="B147" s="5">
        <v>1264</v>
      </c>
      <c r="C147" s="58">
        <v>31938450.039999999</v>
      </c>
      <c r="D147" s="58">
        <v>25267.759999999998</v>
      </c>
    </row>
    <row r="148" spans="1:4">
      <c r="A148" s="4" t="s">
        <v>802</v>
      </c>
      <c r="B148" s="5">
        <v>7</v>
      </c>
      <c r="C148" s="58">
        <v>155634</v>
      </c>
      <c r="D148" s="58">
        <v>22233.43</v>
      </c>
    </row>
    <row r="149" spans="1:4">
      <c r="A149" s="4" t="s">
        <v>803</v>
      </c>
      <c r="B149" s="5">
        <v>174</v>
      </c>
      <c r="C149" s="58">
        <v>813740.56</v>
      </c>
      <c r="D149" s="58">
        <v>4676.67</v>
      </c>
    </row>
    <row r="150" spans="1:4">
      <c r="A150" s="4" t="s">
        <v>804</v>
      </c>
      <c r="B150" s="5">
        <v>23</v>
      </c>
      <c r="C150" s="58">
        <v>240466.35</v>
      </c>
      <c r="D150" s="58">
        <v>10455.06</v>
      </c>
    </row>
    <row r="151" spans="1:4">
      <c r="A151" s="4" t="s">
        <v>805</v>
      </c>
      <c r="B151" s="5">
        <v>26345</v>
      </c>
      <c r="C151" s="58">
        <v>1376517890.8099999</v>
      </c>
      <c r="D151" s="58">
        <v>52249.68</v>
      </c>
    </row>
    <row r="152" spans="1:4">
      <c r="A152" s="4" t="s">
        <v>806</v>
      </c>
      <c r="B152" s="5">
        <v>6864</v>
      </c>
      <c r="C152" s="58">
        <v>224832236.15000001</v>
      </c>
      <c r="D152" s="58">
        <v>32755.279999999999</v>
      </c>
    </row>
    <row r="153" spans="1:4">
      <c r="A153" s="4" t="s">
        <v>807</v>
      </c>
      <c r="B153" s="5">
        <v>24776</v>
      </c>
      <c r="C153" s="58">
        <v>137374641.41999999</v>
      </c>
      <c r="D153" s="58">
        <v>5544.67</v>
      </c>
    </row>
    <row r="154" spans="1:4">
      <c r="A154" s="4" t="s">
        <v>808</v>
      </c>
      <c r="B154" s="5">
        <v>6464</v>
      </c>
      <c r="C154" s="58">
        <v>22331799.030000001</v>
      </c>
      <c r="D154" s="58">
        <v>3454.8</v>
      </c>
    </row>
    <row r="155" spans="1:4">
      <c r="A155" s="4" t="s">
        <v>809</v>
      </c>
      <c r="B155" s="5">
        <v>4274</v>
      </c>
      <c r="C155" s="58">
        <v>128684640.19</v>
      </c>
      <c r="D155" s="58">
        <v>30108.71</v>
      </c>
    </row>
    <row r="156" spans="1:4">
      <c r="A156" s="4" t="s">
        <v>810</v>
      </c>
      <c r="B156" s="5">
        <v>1225</v>
      </c>
      <c r="C156" s="58">
        <v>16932593.390000001</v>
      </c>
      <c r="D156" s="58">
        <v>13822.53</v>
      </c>
    </row>
    <row r="157" spans="1:4">
      <c r="A157" s="4" t="s">
        <v>811</v>
      </c>
      <c r="B157" s="5">
        <v>1928</v>
      </c>
      <c r="C157" s="58">
        <v>3757716.08</v>
      </c>
      <c r="D157" s="58">
        <v>1949.02</v>
      </c>
    </row>
    <row r="158" spans="1:4">
      <c r="A158" s="4" t="s">
        <v>812</v>
      </c>
      <c r="B158" s="5">
        <v>519</v>
      </c>
      <c r="C158" s="58">
        <v>646468.14</v>
      </c>
      <c r="D158" s="58">
        <v>1245.5999999999999</v>
      </c>
    </row>
    <row r="159" spans="1:4">
      <c r="A159" s="4" t="s">
        <v>813</v>
      </c>
      <c r="B159" s="5">
        <v>2092005</v>
      </c>
      <c r="C159" s="58">
        <v>22779738235.759998</v>
      </c>
      <c r="D159" s="58">
        <v>10888.95</v>
      </c>
    </row>
    <row r="160" spans="1:4">
      <c r="A160" s="4" t="s">
        <v>814</v>
      </c>
      <c r="B160" s="5">
        <v>713418</v>
      </c>
      <c r="C160" s="58">
        <v>7576785291.0900002</v>
      </c>
      <c r="D160" s="58">
        <v>10620.4</v>
      </c>
    </row>
    <row r="161" spans="1:4">
      <c r="A161" s="4" t="s">
        <v>815</v>
      </c>
      <c r="B161" s="5">
        <v>2067811</v>
      </c>
      <c r="C161" s="58">
        <v>18159240579.5</v>
      </c>
      <c r="D161" s="58">
        <v>8781.8700000000008</v>
      </c>
    </row>
    <row r="162" spans="1:4">
      <c r="A162" s="4" t="s">
        <v>816</v>
      </c>
      <c r="B162" s="5">
        <v>509552</v>
      </c>
      <c r="C162" s="58">
        <v>3797123195.0799999</v>
      </c>
      <c r="D162" s="58">
        <v>7451.89</v>
      </c>
    </row>
    <row r="163" spans="1:4">
      <c r="A163" s="4" t="s">
        <v>817</v>
      </c>
      <c r="B163" s="5">
        <v>1904</v>
      </c>
      <c r="C163" s="58">
        <v>3742001.13</v>
      </c>
      <c r="D163" s="58">
        <v>1965.34</v>
      </c>
    </row>
    <row r="164" spans="1:4">
      <c r="A164" s="4" t="s">
        <v>818</v>
      </c>
      <c r="B164" s="5">
        <v>183</v>
      </c>
      <c r="C164" s="58">
        <v>215495.92</v>
      </c>
      <c r="D164" s="58">
        <v>1177.57</v>
      </c>
    </row>
    <row r="165" spans="1:4">
      <c r="A165" s="4" t="s">
        <v>819</v>
      </c>
      <c r="B165" s="5">
        <v>28493</v>
      </c>
      <c r="C165" s="58">
        <v>422649569.81</v>
      </c>
      <c r="D165" s="58">
        <v>14833.45</v>
      </c>
    </row>
    <row r="166" spans="1:4">
      <c r="A166" s="4" t="s">
        <v>820</v>
      </c>
      <c r="B166" s="5">
        <v>5651</v>
      </c>
      <c r="C166" s="58">
        <v>78258452.629999995</v>
      </c>
      <c r="D166" s="58">
        <v>13848.6</v>
      </c>
    </row>
    <row r="167" spans="1:4">
      <c r="A167" s="4" t="s">
        <v>821</v>
      </c>
      <c r="B167" s="5">
        <v>59640</v>
      </c>
      <c r="C167" s="58">
        <v>226400700.03</v>
      </c>
      <c r="D167" s="58">
        <v>3796.12</v>
      </c>
    </row>
    <row r="168" spans="1:4">
      <c r="A168" s="4" t="s">
        <v>822</v>
      </c>
      <c r="B168" s="5">
        <v>14546</v>
      </c>
      <c r="C168" s="58">
        <v>46771841.5</v>
      </c>
      <c r="D168" s="58">
        <v>3215.44</v>
      </c>
    </row>
    <row r="169" spans="1:4">
      <c r="A169" s="4" t="s">
        <v>823</v>
      </c>
      <c r="B169" s="5">
        <v>52709</v>
      </c>
      <c r="C169" s="58">
        <v>163450458.25</v>
      </c>
      <c r="D169" s="58">
        <v>3101</v>
      </c>
    </row>
    <row r="170" spans="1:4">
      <c r="A170" s="4" t="s">
        <v>824</v>
      </c>
      <c r="B170" s="5">
        <v>3289</v>
      </c>
      <c r="C170" s="58">
        <v>10282754.609999999</v>
      </c>
      <c r="D170" s="58">
        <v>3126.41</v>
      </c>
    </row>
    <row r="171" spans="1:4">
      <c r="A171" s="4" t="s">
        <v>825</v>
      </c>
      <c r="B171" s="5">
        <v>2618353</v>
      </c>
      <c r="C171" s="58">
        <v>3927983959.0799999</v>
      </c>
      <c r="D171" s="58">
        <v>1500.17</v>
      </c>
    </row>
    <row r="172" spans="1:4">
      <c r="A172" s="4" t="s">
        <v>826</v>
      </c>
      <c r="B172" s="5">
        <v>713030</v>
      </c>
      <c r="C172" s="58">
        <v>906423880.75</v>
      </c>
      <c r="D172" s="58">
        <v>1271.23</v>
      </c>
    </row>
    <row r="173" spans="1:4">
      <c r="A173" s="4" t="s">
        <v>827</v>
      </c>
      <c r="B173" s="5">
        <v>2618521</v>
      </c>
      <c r="C173" s="58">
        <v>3811820732.4499998</v>
      </c>
      <c r="D173" s="58">
        <v>1455.72</v>
      </c>
    </row>
    <row r="174" spans="1:4">
      <c r="A174" s="4" t="s">
        <v>828</v>
      </c>
      <c r="B174" s="5">
        <v>713068</v>
      </c>
      <c r="C174" s="58">
        <v>892772045.98000002</v>
      </c>
      <c r="D174" s="58">
        <v>1252.02</v>
      </c>
    </row>
    <row r="175" spans="1:4">
      <c r="A175" s="4" t="s">
        <v>829</v>
      </c>
      <c r="B175" s="5">
        <v>188272</v>
      </c>
      <c r="C175" s="58"/>
      <c r="D175" s="58"/>
    </row>
    <row r="176" spans="1:4">
      <c r="A176" s="4" t="s">
        <v>830</v>
      </c>
      <c r="B176" s="5">
        <v>55950</v>
      </c>
      <c r="C176" s="58"/>
      <c r="D176" s="58"/>
    </row>
    <row r="177" spans="1:4">
      <c r="A177" s="4" t="s">
        <v>831</v>
      </c>
      <c r="B177" s="5">
        <v>1108153</v>
      </c>
      <c r="C177" s="58">
        <v>2967934872.6900001</v>
      </c>
      <c r="D177" s="58">
        <v>2678.27</v>
      </c>
    </row>
    <row r="178" spans="1:4">
      <c r="A178" s="4" t="s">
        <v>832</v>
      </c>
      <c r="B178" s="5">
        <v>220588</v>
      </c>
      <c r="C178" s="58">
        <v>648668616.58000004</v>
      </c>
      <c r="D178" s="58">
        <v>2940.63</v>
      </c>
    </row>
    <row r="179" spans="1:4">
      <c r="A179" s="4" t="s">
        <v>833</v>
      </c>
      <c r="B179" s="5">
        <v>18780</v>
      </c>
      <c r="C179" s="58">
        <v>458479951.51999998</v>
      </c>
      <c r="D179" s="58">
        <v>24413.200000000001</v>
      </c>
    </row>
    <row r="180" spans="1:4">
      <c r="A180" s="4" t="s">
        <v>834</v>
      </c>
      <c r="B180" s="5">
        <v>2973</v>
      </c>
      <c r="C180" s="58">
        <v>56870964.329999998</v>
      </c>
      <c r="D180" s="58">
        <v>19129.150000000001</v>
      </c>
    </row>
    <row r="181" spans="1:4">
      <c r="A181" s="4" t="s">
        <v>835</v>
      </c>
      <c r="B181" s="5">
        <v>107347</v>
      </c>
      <c r="C181" s="58"/>
      <c r="D181" s="58"/>
    </row>
    <row r="182" spans="1:4">
      <c r="A182" s="4" t="s">
        <v>836</v>
      </c>
      <c r="B182" s="5">
        <v>1257</v>
      </c>
      <c r="C182" s="58"/>
      <c r="D182" s="58"/>
    </row>
    <row r="183" spans="1:4">
      <c r="A183" s="4" t="s">
        <v>837</v>
      </c>
      <c r="B183" s="5">
        <v>718</v>
      </c>
      <c r="C183" s="58"/>
      <c r="D183" s="58"/>
    </row>
    <row r="184" spans="1:4">
      <c r="A184" s="4" t="s">
        <v>838</v>
      </c>
      <c r="B184" s="5">
        <v>11555</v>
      </c>
      <c r="C184" s="58"/>
      <c r="D184" s="58"/>
    </row>
    <row r="185" spans="1:4">
      <c r="A185" s="4" t="s">
        <v>839</v>
      </c>
      <c r="B185" s="5">
        <v>74743</v>
      </c>
      <c r="C185" s="58"/>
      <c r="D185" s="58"/>
    </row>
    <row r="186" spans="1:4">
      <c r="A186" s="4" t="s">
        <v>840</v>
      </c>
      <c r="B186" s="5">
        <v>1501797</v>
      </c>
      <c r="C186" s="58">
        <v>383264639.75999999</v>
      </c>
      <c r="D186" s="58">
        <v>255.2</v>
      </c>
    </row>
    <row r="187" spans="1:4">
      <c r="A187" s="4" t="s">
        <v>841</v>
      </c>
      <c r="B187" s="5">
        <v>408612</v>
      </c>
      <c r="C187" s="58">
        <v>88524669.010000005</v>
      </c>
      <c r="D187" s="58">
        <v>216.65</v>
      </c>
    </row>
    <row r="188" spans="1:4">
      <c r="A188" s="4" t="s">
        <v>842</v>
      </c>
      <c r="B188" s="5">
        <v>319071</v>
      </c>
      <c r="C188" s="58">
        <v>687363531.10000002</v>
      </c>
      <c r="D188" s="58">
        <v>2154.27</v>
      </c>
    </row>
    <row r="189" spans="1:4">
      <c r="A189" s="4" t="s">
        <v>843</v>
      </c>
      <c r="B189" s="5">
        <v>13630</v>
      </c>
      <c r="C189" s="58">
        <v>27069904.780000001</v>
      </c>
      <c r="D189" s="58">
        <v>1986.05</v>
      </c>
    </row>
    <row r="190" spans="1:4">
      <c r="A190" s="4" t="s">
        <v>844</v>
      </c>
      <c r="B190" s="5">
        <v>6029</v>
      </c>
      <c r="C190" s="58">
        <v>15314925.93</v>
      </c>
      <c r="D190" s="58">
        <v>2540.21</v>
      </c>
    </row>
    <row r="191" spans="1:4">
      <c r="A191" s="4" t="s">
        <v>845</v>
      </c>
      <c r="B191" s="5">
        <v>48032</v>
      </c>
      <c r="C191" s="58">
        <v>152518561.18000001</v>
      </c>
      <c r="D191" s="58">
        <v>3175.35</v>
      </c>
    </row>
    <row r="192" spans="1:4">
      <c r="A192" s="4" t="s">
        <v>846</v>
      </c>
      <c r="B192" s="5">
        <v>16431</v>
      </c>
      <c r="C192" s="58">
        <v>44201561.149999999</v>
      </c>
      <c r="D192" s="58">
        <v>2690.13</v>
      </c>
    </row>
    <row r="193" spans="1:4">
      <c r="A193" s="4" t="s">
        <v>847</v>
      </c>
      <c r="B193" s="5">
        <v>3838</v>
      </c>
      <c r="C193" s="58">
        <v>850652.6</v>
      </c>
      <c r="D193" s="58">
        <v>221.64</v>
      </c>
    </row>
    <row r="194" spans="1:4">
      <c r="A194" s="4" t="s">
        <v>848</v>
      </c>
      <c r="B194" s="5">
        <v>543</v>
      </c>
      <c r="C194" s="58">
        <v>116350.34</v>
      </c>
      <c r="D194" s="58">
        <v>214.27</v>
      </c>
    </row>
    <row r="195" spans="1:4">
      <c r="A195" s="4" t="s">
        <v>849</v>
      </c>
      <c r="B195" s="5">
        <v>3847</v>
      </c>
      <c r="C195" s="58">
        <v>838646.11</v>
      </c>
      <c r="D195" s="58">
        <v>218</v>
      </c>
    </row>
    <row r="196" spans="1:4">
      <c r="A196" s="4" t="s">
        <v>850</v>
      </c>
      <c r="B196" s="5">
        <v>546</v>
      </c>
      <c r="C196" s="58">
        <v>115054.98</v>
      </c>
      <c r="D196" s="58">
        <v>210.72</v>
      </c>
    </row>
    <row r="197" spans="1:4">
      <c r="A197" s="4" t="s">
        <v>851</v>
      </c>
      <c r="B197" s="5">
        <v>599</v>
      </c>
      <c r="C197" s="58">
        <v>43428.91</v>
      </c>
      <c r="D197" s="58">
        <v>72.5</v>
      </c>
    </row>
    <row r="198" spans="1:4">
      <c r="A198" s="4" t="s">
        <v>852</v>
      </c>
      <c r="B198" s="5">
        <v>70</v>
      </c>
      <c r="C198" s="58">
        <v>7058.27</v>
      </c>
      <c r="D198" s="58">
        <v>100.83</v>
      </c>
    </row>
    <row r="199" spans="1:4">
      <c r="A199" s="4" t="s">
        <v>853</v>
      </c>
      <c r="B199" s="5">
        <v>17282</v>
      </c>
      <c r="C199" s="58">
        <v>41333188.399999999</v>
      </c>
      <c r="D199" s="58">
        <v>2391.69</v>
      </c>
    </row>
    <row r="200" spans="1:4">
      <c r="A200" s="4" t="s">
        <v>854</v>
      </c>
      <c r="B200" s="5">
        <v>5563</v>
      </c>
      <c r="C200" s="58">
        <v>9234951.0999999996</v>
      </c>
      <c r="D200" s="58">
        <v>1660.07</v>
      </c>
    </row>
    <row r="201" spans="1:4">
      <c r="A201" s="4" t="s">
        <v>855</v>
      </c>
      <c r="B201" s="5">
        <v>579</v>
      </c>
      <c r="C201" s="58"/>
      <c r="D201" s="58"/>
    </row>
    <row r="202" spans="1:4">
      <c r="A202" s="4" t="s">
        <v>856</v>
      </c>
      <c r="B202" s="5">
        <v>228</v>
      </c>
      <c r="C202" s="58"/>
      <c r="D202" s="58"/>
    </row>
    <row r="203" spans="1:4">
      <c r="A203" s="4" t="s">
        <v>857</v>
      </c>
      <c r="B203" s="5">
        <v>27196</v>
      </c>
      <c r="C203" s="58">
        <v>275635746.44999999</v>
      </c>
      <c r="D203" s="58">
        <v>10135.16</v>
      </c>
    </row>
    <row r="204" spans="1:4">
      <c r="A204" s="4" t="s">
        <v>858</v>
      </c>
      <c r="B204" s="5">
        <v>7118</v>
      </c>
      <c r="C204" s="58">
        <v>50149149.619999997</v>
      </c>
      <c r="D204" s="58">
        <v>7045.4</v>
      </c>
    </row>
    <row r="205" spans="1:4">
      <c r="A205" s="4" t="s">
        <v>859</v>
      </c>
      <c r="B205" s="5">
        <v>25034</v>
      </c>
      <c r="C205" s="58">
        <v>170552815.66</v>
      </c>
      <c r="D205" s="58">
        <v>6812.85</v>
      </c>
    </row>
    <row r="206" spans="1:4">
      <c r="A206" s="4" t="s">
        <v>860</v>
      </c>
      <c r="B206" s="5">
        <v>6993</v>
      </c>
      <c r="C206" s="58">
        <v>36400635.049999997</v>
      </c>
      <c r="D206" s="58">
        <v>5205.3</v>
      </c>
    </row>
    <row r="207" spans="1:4">
      <c r="A207" s="4" t="s">
        <v>861</v>
      </c>
      <c r="B207" s="5">
        <v>124</v>
      </c>
      <c r="C207" s="58">
        <v>6610098.25</v>
      </c>
      <c r="D207" s="58">
        <v>53307.24</v>
      </c>
    </row>
    <row r="208" spans="1:4">
      <c r="A208" s="4" t="s">
        <v>862</v>
      </c>
      <c r="B208" s="5">
        <v>7</v>
      </c>
      <c r="C208" s="58">
        <v>126062.57</v>
      </c>
      <c r="D208" s="58">
        <v>18008.939999999999</v>
      </c>
    </row>
    <row r="209" spans="1:4">
      <c r="A209" s="4" t="s">
        <v>863</v>
      </c>
      <c r="B209" s="5">
        <v>12</v>
      </c>
      <c r="C209" s="58">
        <v>12</v>
      </c>
      <c r="D209" s="58">
        <v>1</v>
      </c>
    </row>
    <row r="210" spans="1:4">
      <c r="A210" s="4" t="s">
        <v>864</v>
      </c>
      <c r="B210" s="5">
        <v>1</v>
      </c>
      <c r="C210" s="58">
        <v>1</v>
      </c>
      <c r="D210" s="58">
        <v>1</v>
      </c>
    </row>
    <row r="211" spans="1:4">
      <c r="A211" s="4" t="s">
        <v>865</v>
      </c>
      <c r="B211" s="5">
        <v>326949</v>
      </c>
      <c r="C211" s="58">
        <v>3990027273.3600001</v>
      </c>
      <c r="D211" s="58">
        <v>12203.82</v>
      </c>
    </row>
    <row r="212" spans="1:4">
      <c r="A212" s="4" t="s">
        <v>866</v>
      </c>
      <c r="B212" s="5">
        <v>80495</v>
      </c>
      <c r="C212" s="58">
        <v>846726187.13999999</v>
      </c>
      <c r="D212" s="58">
        <v>10518.99</v>
      </c>
    </row>
    <row r="213" spans="1:4">
      <c r="A213" s="4" t="s">
        <v>867</v>
      </c>
      <c r="B213" s="5">
        <v>118731</v>
      </c>
      <c r="C213" s="58">
        <v>236012245.52000001</v>
      </c>
      <c r="D213" s="58">
        <v>1987.79</v>
      </c>
    </row>
    <row r="214" spans="1:4">
      <c r="A214" s="4" t="s">
        <v>868</v>
      </c>
      <c r="B214" s="5">
        <v>36830</v>
      </c>
      <c r="C214" s="58">
        <v>59641010.960000001</v>
      </c>
      <c r="D214" s="58">
        <v>1619.36</v>
      </c>
    </row>
    <row r="215" spans="1:4">
      <c r="A215" s="4" t="s">
        <v>869</v>
      </c>
      <c r="B215" s="5">
        <v>3102</v>
      </c>
      <c r="C215" s="58">
        <v>5412809.6799999997</v>
      </c>
      <c r="D215" s="58">
        <v>1744.94</v>
      </c>
    </row>
    <row r="216" spans="1:4">
      <c r="A216" s="4" t="s">
        <v>870</v>
      </c>
      <c r="B216" s="5">
        <v>792</v>
      </c>
      <c r="C216" s="58">
        <v>1184320.06</v>
      </c>
      <c r="D216" s="58">
        <v>1495.35</v>
      </c>
    </row>
    <row r="217" spans="1:4">
      <c r="A217" s="4" t="s">
        <v>871</v>
      </c>
      <c r="B217" s="5">
        <v>262</v>
      </c>
      <c r="C217" s="58">
        <v>5781212.9100000001</v>
      </c>
      <c r="D217" s="58">
        <v>22065.7</v>
      </c>
    </row>
    <row r="218" spans="1:4">
      <c r="A218" s="4" t="s">
        <v>872</v>
      </c>
      <c r="B218" s="5">
        <v>48</v>
      </c>
      <c r="C218" s="58">
        <v>850513.21</v>
      </c>
      <c r="D218" s="58">
        <v>17719.03</v>
      </c>
    </row>
    <row r="219" spans="1:4">
      <c r="A219" s="4" t="s">
        <v>873</v>
      </c>
      <c r="B219" s="5">
        <v>220951</v>
      </c>
      <c r="C219" s="58">
        <v>1720329010.8699999</v>
      </c>
      <c r="D219" s="58">
        <v>7786.02</v>
      </c>
    </row>
    <row r="220" spans="1:4">
      <c r="A220" s="4" t="s">
        <v>874</v>
      </c>
      <c r="B220" s="5">
        <v>70773</v>
      </c>
      <c r="C220" s="58">
        <v>550419921.00999999</v>
      </c>
      <c r="D220" s="58">
        <v>7777.26</v>
      </c>
    </row>
    <row r="221" spans="1:4">
      <c r="A221" s="4" t="s">
        <v>875</v>
      </c>
      <c r="B221" s="5">
        <v>14347</v>
      </c>
      <c r="C221" s="58">
        <v>209444511.72</v>
      </c>
      <c r="D221" s="58">
        <v>14598.49</v>
      </c>
    </row>
    <row r="222" spans="1:4">
      <c r="A222" s="4" t="s">
        <v>876</v>
      </c>
      <c r="B222" s="5">
        <v>5564</v>
      </c>
      <c r="C222" s="58">
        <v>72836528.359999999</v>
      </c>
      <c r="D222" s="58">
        <v>13090.68</v>
      </c>
    </row>
    <row r="223" spans="1:4">
      <c r="A223" s="4" t="s">
        <v>877</v>
      </c>
      <c r="B223" s="5">
        <v>32164</v>
      </c>
      <c r="C223" s="58"/>
      <c r="D223" s="58"/>
    </row>
    <row r="224" spans="1:4">
      <c r="A224" s="4" t="s">
        <v>878</v>
      </c>
      <c r="B224" s="5">
        <v>30450</v>
      </c>
      <c r="C224" s="58">
        <v>85774781.129999995</v>
      </c>
      <c r="D224" s="58">
        <v>2816.91</v>
      </c>
    </row>
    <row r="225" spans="1:4">
      <c r="A225" s="4" t="s">
        <v>879</v>
      </c>
      <c r="B225" s="5">
        <v>5398</v>
      </c>
      <c r="C225" s="58">
        <v>14963841.890000001</v>
      </c>
      <c r="D225" s="58">
        <v>2772.11</v>
      </c>
    </row>
    <row r="226" spans="1:4">
      <c r="A226" s="4" t="s">
        <v>880</v>
      </c>
      <c r="B226" s="5">
        <v>529184</v>
      </c>
      <c r="C226" s="58">
        <v>30986625712.130001</v>
      </c>
      <c r="D226" s="58">
        <v>58555.48</v>
      </c>
    </row>
    <row r="227" spans="1:4">
      <c r="A227" s="4" t="s">
        <v>881</v>
      </c>
      <c r="B227" s="5">
        <v>147389</v>
      </c>
      <c r="C227" s="58">
        <v>7813501086.0500002</v>
      </c>
      <c r="D227" s="58">
        <v>53012.78</v>
      </c>
    </row>
    <row r="228" spans="1:4">
      <c r="A228" s="4" t="s">
        <v>882</v>
      </c>
      <c r="B228" s="5">
        <v>433</v>
      </c>
      <c r="C228" s="58">
        <v>1689175.72</v>
      </c>
      <c r="D228" s="58">
        <v>3901.1</v>
      </c>
    </row>
    <row r="229" spans="1:4">
      <c r="A229" s="4" t="s">
        <v>883</v>
      </c>
      <c r="B229" s="5">
        <v>97</v>
      </c>
      <c r="C229" s="58">
        <v>233338.67</v>
      </c>
      <c r="D229" s="58">
        <v>2405.5500000000002</v>
      </c>
    </row>
    <row r="230" spans="1:4">
      <c r="A230" s="4" t="s">
        <v>884</v>
      </c>
      <c r="B230" s="5">
        <v>87329</v>
      </c>
      <c r="C230" s="58">
        <v>1128058976.5</v>
      </c>
      <c r="D230" s="58">
        <v>12917.35</v>
      </c>
    </row>
    <row r="231" spans="1:4">
      <c r="A231" s="4" t="s">
        <v>885</v>
      </c>
      <c r="B231" s="5">
        <v>22181</v>
      </c>
      <c r="C231" s="58">
        <v>257464160.12</v>
      </c>
      <c r="D231" s="58">
        <v>11607.42</v>
      </c>
    </row>
    <row r="232" spans="1:4">
      <c r="A232" s="4" t="s">
        <v>886</v>
      </c>
      <c r="B232" s="5">
        <v>8810</v>
      </c>
      <c r="C232" s="58">
        <v>20673858.579999998</v>
      </c>
      <c r="D232" s="58">
        <v>2346.64</v>
      </c>
    </row>
    <row r="233" spans="1:4">
      <c r="A233" s="4" t="s">
        <v>887</v>
      </c>
      <c r="B233" s="5">
        <v>2458</v>
      </c>
      <c r="C233" s="58">
        <v>4955961.91</v>
      </c>
      <c r="D233" s="58">
        <v>2016.26</v>
      </c>
    </row>
    <row r="234" spans="1:4">
      <c r="A234" s="4" t="s">
        <v>888</v>
      </c>
      <c r="B234" s="5">
        <v>305251</v>
      </c>
      <c r="C234" s="58">
        <v>1018452690.5</v>
      </c>
      <c r="D234" s="58">
        <v>3336.44</v>
      </c>
    </row>
    <row r="235" spans="1:4">
      <c r="A235" s="4" t="s">
        <v>889</v>
      </c>
      <c r="B235" s="5">
        <v>138268</v>
      </c>
      <c r="C235" s="58">
        <v>356932793.99000001</v>
      </c>
      <c r="D235" s="58">
        <v>2581.46</v>
      </c>
    </row>
    <row r="236" spans="1:4">
      <c r="A236" s="4" t="s">
        <v>890</v>
      </c>
      <c r="B236" s="5">
        <v>118</v>
      </c>
      <c r="C236" s="58">
        <v>73761.41</v>
      </c>
      <c r="D236" s="58">
        <v>625.1</v>
      </c>
    </row>
    <row r="237" spans="1:4">
      <c r="A237" s="4" t="s">
        <v>891</v>
      </c>
      <c r="B237" s="5">
        <v>42</v>
      </c>
      <c r="C237" s="58">
        <v>25162.97</v>
      </c>
      <c r="D237" s="58">
        <v>599.12</v>
      </c>
    </row>
    <row r="238" spans="1:4">
      <c r="A238" s="4" t="s">
        <v>892</v>
      </c>
      <c r="B238" s="5">
        <v>118892</v>
      </c>
      <c r="C238" s="58">
        <v>203940686.21000001</v>
      </c>
      <c r="D238" s="58">
        <v>1715.34</v>
      </c>
    </row>
    <row r="239" spans="1:4">
      <c r="A239" s="4" t="s">
        <v>893</v>
      </c>
      <c r="B239" s="5">
        <v>60532</v>
      </c>
      <c r="C239" s="58">
        <v>77667591.849999994</v>
      </c>
      <c r="D239" s="58">
        <v>1283.08</v>
      </c>
    </row>
    <row r="240" spans="1:4">
      <c r="A240" s="4" t="s">
        <v>894</v>
      </c>
      <c r="B240" s="5">
        <v>8</v>
      </c>
      <c r="C240" s="58">
        <v>0</v>
      </c>
      <c r="D240" s="58">
        <v>0</v>
      </c>
    </row>
    <row r="241" spans="1:4">
      <c r="A241" s="4" t="s">
        <v>895</v>
      </c>
      <c r="B241" s="5">
        <v>1</v>
      </c>
      <c r="C241" s="58">
        <v>0</v>
      </c>
      <c r="D241" s="58">
        <v>0</v>
      </c>
    </row>
    <row r="242" spans="1:4">
      <c r="A242" s="4" t="s">
        <v>896</v>
      </c>
      <c r="B242" s="5">
        <v>25</v>
      </c>
      <c r="C242" s="58">
        <v>9380</v>
      </c>
      <c r="D242" s="58">
        <v>375.2</v>
      </c>
    </row>
    <row r="243" spans="1:4">
      <c r="A243" s="4" t="s">
        <v>897</v>
      </c>
      <c r="B243" s="5">
        <v>13</v>
      </c>
      <c r="C243" s="58">
        <v>3767</v>
      </c>
      <c r="D243" s="58">
        <v>289.77</v>
      </c>
    </row>
    <row r="244" spans="1:4">
      <c r="A244" s="4" t="s">
        <v>898</v>
      </c>
      <c r="B244" s="5">
        <v>367733</v>
      </c>
      <c r="C244" s="58">
        <v>3843877512.6300001</v>
      </c>
      <c r="D244" s="58">
        <v>10452.9</v>
      </c>
    </row>
    <row r="245" spans="1:4">
      <c r="A245" s="4" t="s">
        <v>899</v>
      </c>
      <c r="B245" s="5">
        <v>171735</v>
      </c>
      <c r="C245" s="58">
        <v>1127772668.71</v>
      </c>
      <c r="D245" s="58">
        <v>6566.94</v>
      </c>
    </row>
    <row r="246" spans="1:4">
      <c r="A246" s="4" t="s">
        <v>900</v>
      </c>
      <c r="B246" s="5">
        <v>39493</v>
      </c>
      <c r="C246" s="58">
        <v>30566163.190000001</v>
      </c>
      <c r="D246" s="58">
        <v>773.96</v>
      </c>
    </row>
    <row r="247" spans="1:4">
      <c r="A247" s="4" t="s">
        <v>901</v>
      </c>
      <c r="B247" s="5">
        <v>10839</v>
      </c>
      <c r="C247" s="58">
        <v>7201328.7400000002</v>
      </c>
      <c r="D247" s="58">
        <v>664.39</v>
      </c>
    </row>
    <row r="248" spans="1:4">
      <c r="A248" s="4" t="s">
        <v>902</v>
      </c>
      <c r="B248" s="5">
        <v>316912</v>
      </c>
      <c r="C248" s="58">
        <v>552172207.40999997</v>
      </c>
      <c r="D248" s="58">
        <v>1742.35</v>
      </c>
    </row>
    <row r="249" spans="1:4">
      <c r="A249" s="4" t="s">
        <v>903</v>
      </c>
      <c r="B249" s="5">
        <v>77675</v>
      </c>
      <c r="C249" s="58">
        <v>120175221.75</v>
      </c>
      <c r="D249" s="58">
        <v>1547.15</v>
      </c>
    </row>
    <row r="250" spans="1:4">
      <c r="A250" s="4" t="s">
        <v>904</v>
      </c>
      <c r="B250" s="5">
        <v>1935</v>
      </c>
      <c r="C250" s="58">
        <v>1111058.5</v>
      </c>
      <c r="D250" s="58">
        <v>574.19000000000005</v>
      </c>
    </row>
    <row r="251" spans="1:4">
      <c r="A251" s="4" t="s">
        <v>905</v>
      </c>
      <c r="B251" s="5">
        <v>451</v>
      </c>
      <c r="C251" s="58">
        <v>232723.06</v>
      </c>
      <c r="D251" s="58">
        <v>516.02</v>
      </c>
    </row>
    <row r="252" spans="1:4">
      <c r="A252" s="4" t="s">
        <v>906</v>
      </c>
      <c r="B252" s="5">
        <v>16312</v>
      </c>
      <c r="C252" s="58">
        <v>33228213.43</v>
      </c>
      <c r="D252" s="58">
        <v>2037.04</v>
      </c>
    </row>
    <row r="253" spans="1:4">
      <c r="A253" s="4" t="s">
        <v>907</v>
      </c>
      <c r="B253" s="5">
        <v>6549</v>
      </c>
      <c r="C253" s="58">
        <v>13682265.630000001</v>
      </c>
      <c r="D253" s="58">
        <v>2089.21</v>
      </c>
    </row>
    <row r="254" spans="1:4">
      <c r="A254" s="4" t="s">
        <v>908</v>
      </c>
      <c r="B254" s="5">
        <v>958311</v>
      </c>
      <c r="C254" s="58"/>
      <c r="D254" s="58"/>
    </row>
    <row r="255" spans="1:4">
      <c r="A255" s="4" t="s">
        <v>909</v>
      </c>
      <c r="B255" s="5">
        <v>44890</v>
      </c>
      <c r="C255" s="58">
        <v>391572775.61000001</v>
      </c>
      <c r="D255" s="58">
        <v>8722.94</v>
      </c>
    </row>
    <row r="256" spans="1:4">
      <c r="A256" s="4" t="s">
        <v>910</v>
      </c>
      <c r="B256" s="5">
        <v>88900</v>
      </c>
      <c r="C256" s="58">
        <v>660695647.22000003</v>
      </c>
      <c r="D256" s="58">
        <v>7431.9</v>
      </c>
    </row>
    <row r="257" spans="1:4">
      <c r="A257" s="4" t="s">
        <v>911</v>
      </c>
      <c r="B257" s="5">
        <v>12099</v>
      </c>
      <c r="C257" s="58">
        <v>109914071.54000001</v>
      </c>
      <c r="D257" s="58">
        <v>9084.56</v>
      </c>
    </row>
    <row r="258" spans="1:4">
      <c r="A258" s="4" t="s">
        <v>912</v>
      </c>
      <c r="B258" s="5">
        <v>4265</v>
      </c>
      <c r="C258" s="58">
        <v>24530113.949999999</v>
      </c>
      <c r="D258" s="58">
        <v>5751.49</v>
      </c>
    </row>
    <row r="259" spans="1:4">
      <c r="A259" s="4" t="s">
        <v>913</v>
      </c>
      <c r="B259" s="5">
        <v>957</v>
      </c>
      <c r="C259" s="58">
        <v>3712357.52</v>
      </c>
      <c r="D259" s="58">
        <v>3879.16</v>
      </c>
    </row>
    <row r="260" spans="1:4">
      <c r="A260" s="4" t="s">
        <v>914</v>
      </c>
      <c r="B260" s="5">
        <v>123</v>
      </c>
      <c r="C260" s="58">
        <v>1286535.42</v>
      </c>
      <c r="D260" s="58">
        <v>10459.64</v>
      </c>
    </row>
    <row r="261" spans="1:4">
      <c r="A261" s="4" t="s">
        <v>915</v>
      </c>
      <c r="B261" s="5">
        <v>25</v>
      </c>
      <c r="C261" s="58">
        <v>285663.43</v>
      </c>
      <c r="D261" s="58">
        <v>11426.54</v>
      </c>
    </row>
    <row r="262" spans="1:4">
      <c r="A262" s="4" t="s">
        <v>916</v>
      </c>
      <c r="B262" s="5">
        <v>366</v>
      </c>
      <c r="C262" s="58">
        <v>939530.23</v>
      </c>
      <c r="D262" s="58">
        <v>2567.02</v>
      </c>
    </row>
    <row r="263" spans="1:4">
      <c r="A263" s="4" t="s">
        <v>917</v>
      </c>
      <c r="B263" s="5">
        <v>82</v>
      </c>
      <c r="C263" s="58">
        <v>265256.46000000002</v>
      </c>
      <c r="D263" s="58">
        <v>3234.83</v>
      </c>
    </row>
    <row r="264" spans="1:4">
      <c r="A264" s="4" t="s">
        <v>918</v>
      </c>
      <c r="B264" s="5">
        <v>30344</v>
      </c>
      <c r="C264" s="58">
        <v>373230961.61000001</v>
      </c>
      <c r="D264" s="58">
        <v>12299.99</v>
      </c>
    </row>
    <row r="265" spans="1:4">
      <c r="A265" s="4" t="s">
        <v>919</v>
      </c>
      <c r="B265" s="5">
        <v>8647</v>
      </c>
      <c r="C265" s="58">
        <v>87432539.269999996</v>
      </c>
      <c r="D265" s="58">
        <v>10111.31</v>
      </c>
    </row>
    <row r="266" spans="1:4">
      <c r="A266" s="4" t="s">
        <v>920</v>
      </c>
      <c r="B266" s="5">
        <v>487367</v>
      </c>
      <c r="C266" s="58">
        <v>2577939447.5900002</v>
      </c>
      <c r="D266" s="58">
        <v>5289.52</v>
      </c>
    </row>
    <row r="267" spans="1:4">
      <c r="A267" s="4" t="s">
        <v>921</v>
      </c>
      <c r="B267" s="5">
        <v>162856</v>
      </c>
      <c r="C267" s="58">
        <v>657222973.96000004</v>
      </c>
      <c r="D267" s="58">
        <v>4035.61</v>
      </c>
    </row>
    <row r="268" spans="1:4">
      <c r="A268" s="4" t="s">
        <v>922</v>
      </c>
      <c r="B268" s="5">
        <v>169419</v>
      </c>
      <c r="C268" s="58">
        <v>316040381.56999999</v>
      </c>
      <c r="D268" s="58">
        <v>1865.44</v>
      </c>
    </row>
    <row r="269" spans="1:4">
      <c r="A269" s="4" t="s">
        <v>923</v>
      </c>
      <c r="B269" s="5">
        <v>69514</v>
      </c>
      <c r="C269" s="58">
        <v>135422035.75</v>
      </c>
      <c r="D269" s="58">
        <v>1948.13</v>
      </c>
    </row>
    <row r="270" spans="1:4">
      <c r="A270" s="4" t="s">
        <v>924</v>
      </c>
      <c r="B270" s="5">
        <v>131</v>
      </c>
      <c r="C270" s="58">
        <v>100192.22</v>
      </c>
      <c r="D270" s="58">
        <v>764.83</v>
      </c>
    </row>
    <row r="271" spans="1:4">
      <c r="A271" s="4" t="s">
        <v>925</v>
      </c>
      <c r="B271" s="5">
        <v>120</v>
      </c>
      <c r="C271" s="58">
        <v>8360</v>
      </c>
      <c r="D271" s="58">
        <v>69.67</v>
      </c>
    </row>
    <row r="272" spans="1:4">
      <c r="A272" s="4" t="s">
        <v>926</v>
      </c>
      <c r="B272" s="5">
        <v>4233154</v>
      </c>
      <c r="C272" s="58">
        <v>1804549222.01</v>
      </c>
      <c r="D272" s="58">
        <v>426.29</v>
      </c>
    </row>
    <row r="273" spans="1:4">
      <c r="A273" s="4" t="s">
        <v>927</v>
      </c>
      <c r="B273" s="5">
        <v>1571130</v>
      </c>
      <c r="C273" s="58">
        <v>666995803.69000006</v>
      </c>
      <c r="D273" s="58">
        <v>424.53</v>
      </c>
    </row>
    <row r="274" spans="1:4">
      <c r="A274" s="4" t="s">
        <v>928</v>
      </c>
      <c r="B274" s="5">
        <v>25188</v>
      </c>
      <c r="C274" s="58">
        <v>91821009.540000007</v>
      </c>
      <c r="D274" s="58">
        <v>3645.43</v>
      </c>
    </row>
    <row r="275" spans="1:4">
      <c r="A275" s="4" t="s">
        <v>929</v>
      </c>
      <c r="B275" s="5">
        <v>10517</v>
      </c>
      <c r="C275" s="58">
        <v>27202316.140000001</v>
      </c>
      <c r="D275" s="58">
        <v>2586.5100000000002</v>
      </c>
    </row>
    <row r="276" spans="1:4">
      <c r="A276" s="4" t="s">
        <v>930</v>
      </c>
      <c r="B276" s="5">
        <v>5314</v>
      </c>
      <c r="C276" s="58">
        <v>18915230.899999999</v>
      </c>
      <c r="D276" s="58">
        <v>3559.51</v>
      </c>
    </row>
    <row r="277" spans="1:4">
      <c r="A277" s="4" t="s">
        <v>931</v>
      </c>
      <c r="B277" s="5">
        <v>1033</v>
      </c>
      <c r="C277" s="58">
        <v>1871224.37</v>
      </c>
      <c r="D277" s="58">
        <v>1811.45</v>
      </c>
    </row>
    <row r="278" spans="1:4">
      <c r="A278" s="4" t="s">
        <v>932</v>
      </c>
      <c r="B278" s="5">
        <v>1132</v>
      </c>
      <c r="C278" s="58">
        <v>3083967.13</v>
      </c>
      <c r="D278" s="58">
        <v>2724.35</v>
      </c>
    </row>
    <row r="279" spans="1:4">
      <c r="A279" s="4" t="s">
        <v>933</v>
      </c>
      <c r="B279" s="5">
        <v>619</v>
      </c>
      <c r="C279" s="58">
        <v>642875.34</v>
      </c>
      <c r="D279" s="58">
        <v>1038.57</v>
      </c>
    </row>
    <row r="280" spans="1:4">
      <c r="A280" s="4" t="s">
        <v>934</v>
      </c>
      <c r="B280" s="5">
        <v>3781677</v>
      </c>
      <c r="C280" s="58">
        <v>266845241.97999999</v>
      </c>
      <c r="D280" s="58">
        <v>70.56</v>
      </c>
    </row>
    <row r="281" spans="1:4">
      <c r="A281" s="4" t="s">
        <v>935</v>
      </c>
      <c r="B281" s="5">
        <v>1427401</v>
      </c>
      <c r="C281" s="58">
        <v>98500671.260000005</v>
      </c>
      <c r="D281" s="58">
        <v>69.010000000000005</v>
      </c>
    </row>
    <row r="282" spans="1:4">
      <c r="A282" s="4" t="s">
        <v>936</v>
      </c>
      <c r="B282" s="5">
        <v>7397</v>
      </c>
      <c r="C282" s="58">
        <v>5847102.1399999997</v>
      </c>
      <c r="D282" s="58">
        <v>790.47</v>
      </c>
    </row>
    <row r="283" spans="1:4">
      <c r="A283" s="4" t="s">
        <v>937</v>
      </c>
      <c r="B283" s="5">
        <v>2867</v>
      </c>
      <c r="C283" s="58">
        <v>1675133.58</v>
      </c>
      <c r="D283" s="58">
        <v>584.28</v>
      </c>
    </row>
    <row r="284" spans="1:4">
      <c r="A284" s="4" t="s">
        <v>938</v>
      </c>
      <c r="B284" s="5">
        <v>3478</v>
      </c>
      <c r="C284" s="58">
        <v>2477394.0299999998</v>
      </c>
      <c r="D284" s="58">
        <v>712.3</v>
      </c>
    </row>
    <row r="285" spans="1:4">
      <c r="A285" s="4" t="s">
        <v>939</v>
      </c>
      <c r="B285" s="5">
        <v>697</v>
      </c>
      <c r="C285" s="58">
        <v>320546.52</v>
      </c>
      <c r="D285" s="58">
        <v>459.89</v>
      </c>
    </row>
    <row r="286" spans="1:4">
      <c r="A286" s="4" t="s">
        <v>940</v>
      </c>
      <c r="B286" s="5">
        <v>149</v>
      </c>
      <c r="C286" s="58">
        <v>135648.37</v>
      </c>
      <c r="D286" s="58">
        <v>910.39</v>
      </c>
    </row>
    <row r="287" spans="1:4">
      <c r="A287" s="4" t="s">
        <v>941</v>
      </c>
      <c r="B287" s="5">
        <v>57</v>
      </c>
      <c r="C287" s="58">
        <v>17061.37</v>
      </c>
      <c r="D287" s="58">
        <v>299.32</v>
      </c>
    </row>
    <row r="288" spans="1:4">
      <c r="A288" s="4" t="s">
        <v>942</v>
      </c>
      <c r="B288" s="5">
        <v>2636</v>
      </c>
      <c r="C288" s="58">
        <v>3882178.51</v>
      </c>
      <c r="D288" s="58">
        <v>1472.75</v>
      </c>
    </row>
    <row r="289" spans="1:4">
      <c r="A289" s="4" t="s">
        <v>943</v>
      </c>
      <c r="B289" s="5">
        <v>886</v>
      </c>
      <c r="C289" s="58">
        <v>711058.75</v>
      </c>
      <c r="D289" s="58">
        <v>802.55</v>
      </c>
    </row>
    <row r="290" spans="1:4">
      <c r="A290" s="4" t="s">
        <v>944</v>
      </c>
      <c r="B290" s="5">
        <v>3338564</v>
      </c>
      <c r="C290" s="58">
        <v>4952531213</v>
      </c>
      <c r="D290" s="58">
        <v>1483.43</v>
      </c>
    </row>
    <row r="291" spans="1:4">
      <c r="A291" s="4" t="s">
        <v>945</v>
      </c>
      <c r="B291" s="5">
        <v>1105501</v>
      </c>
      <c r="C291" s="58">
        <v>1578257634</v>
      </c>
      <c r="D291" s="58">
        <v>1427.64</v>
      </c>
    </row>
    <row r="292" spans="1:4">
      <c r="A292" s="4" t="s">
        <v>946</v>
      </c>
      <c r="B292" s="5">
        <v>288637</v>
      </c>
      <c r="C292" s="58">
        <v>418093402</v>
      </c>
      <c r="D292" s="58">
        <v>1448.51</v>
      </c>
    </row>
    <row r="293" spans="1:4">
      <c r="A293" s="4" t="s">
        <v>947</v>
      </c>
      <c r="B293" s="5">
        <v>62617</v>
      </c>
      <c r="C293" s="58">
        <v>90821866</v>
      </c>
      <c r="D293" s="58">
        <v>1450.43</v>
      </c>
    </row>
    <row r="294" spans="1:4">
      <c r="A294" s="4" t="s">
        <v>948</v>
      </c>
      <c r="B294" s="5">
        <v>100604</v>
      </c>
      <c r="C294" s="58">
        <v>152462185.43000001</v>
      </c>
      <c r="D294" s="58">
        <v>1515.47</v>
      </c>
    </row>
    <row r="295" spans="1:4">
      <c r="A295" s="4" t="s">
        <v>949</v>
      </c>
      <c r="B295" s="5">
        <v>24645</v>
      </c>
      <c r="C295" s="58">
        <v>40454774.829999998</v>
      </c>
      <c r="D295" s="58">
        <v>1641.5</v>
      </c>
    </row>
    <row r="296" spans="1:4">
      <c r="A296" s="4" t="s">
        <v>950</v>
      </c>
      <c r="B296" s="5">
        <v>91</v>
      </c>
      <c r="C296" s="58">
        <v>5028</v>
      </c>
      <c r="D296" s="58">
        <v>55.25</v>
      </c>
    </row>
    <row r="297" spans="1:4">
      <c r="A297" s="4" t="s">
        <v>951</v>
      </c>
      <c r="B297" s="5">
        <v>11</v>
      </c>
      <c r="C297" s="58">
        <v>308</v>
      </c>
      <c r="D297" s="58">
        <v>28</v>
      </c>
    </row>
    <row r="298" spans="1:4">
      <c r="A298" s="4" t="s">
        <v>952</v>
      </c>
      <c r="B298" s="5">
        <v>96598</v>
      </c>
      <c r="C298" s="58">
        <v>316166237.73000002</v>
      </c>
      <c r="D298" s="58">
        <v>3273.01</v>
      </c>
    </row>
    <row r="299" spans="1:4">
      <c r="A299" s="4" t="s">
        <v>953</v>
      </c>
      <c r="B299" s="5">
        <v>4902</v>
      </c>
      <c r="C299" s="58">
        <v>14811340.220000001</v>
      </c>
      <c r="D299" s="58">
        <v>3021.49</v>
      </c>
    </row>
    <row r="300" spans="1:4">
      <c r="A300" s="4" t="s">
        <v>954</v>
      </c>
      <c r="B300" s="5">
        <v>7327</v>
      </c>
      <c r="C300" s="58">
        <v>17225341.629999999</v>
      </c>
      <c r="D300" s="58">
        <v>2350.94</v>
      </c>
    </row>
    <row r="301" spans="1:4">
      <c r="A301" s="4" t="s">
        <v>955</v>
      </c>
      <c r="B301" s="5">
        <v>773</v>
      </c>
      <c r="C301" s="58">
        <v>1465600.93</v>
      </c>
      <c r="D301" s="58">
        <v>1895.99</v>
      </c>
    </row>
    <row r="302" spans="1:4">
      <c r="A302" s="4" t="s">
        <v>956</v>
      </c>
      <c r="B302" s="5">
        <v>145</v>
      </c>
      <c r="C302" s="58">
        <v>3419103.9</v>
      </c>
      <c r="D302" s="58">
        <v>23580.03</v>
      </c>
    </row>
    <row r="303" spans="1:4">
      <c r="A303" s="4" t="s">
        <v>957</v>
      </c>
      <c r="B303" s="5">
        <v>90</v>
      </c>
      <c r="C303" s="58">
        <v>191647.5</v>
      </c>
      <c r="D303" s="58">
        <v>2129.42</v>
      </c>
    </row>
    <row r="304" spans="1:4">
      <c r="A304" s="4" t="s">
        <v>958</v>
      </c>
      <c r="B304" s="5">
        <v>101498</v>
      </c>
      <c r="C304" s="58">
        <v>9233835</v>
      </c>
      <c r="D304" s="58">
        <v>90.98</v>
      </c>
    </row>
    <row r="305" spans="1:4">
      <c r="A305" s="4" t="s">
        <v>959</v>
      </c>
      <c r="B305" s="5">
        <v>7383</v>
      </c>
      <c r="C305" s="58">
        <v>606910</v>
      </c>
      <c r="D305" s="58">
        <v>82.2</v>
      </c>
    </row>
    <row r="306" spans="1:4">
      <c r="A306" s="4" t="s">
        <v>960</v>
      </c>
      <c r="B306" s="5">
        <v>177687</v>
      </c>
      <c r="C306" s="58">
        <v>927410408.52999997</v>
      </c>
      <c r="D306" s="58">
        <v>5219.3500000000004</v>
      </c>
    </row>
    <row r="307" spans="1:4">
      <c r="A307" s="4" t="s">
        <v>961</v>
      </c>
      <c r="B307" s="5">
        <v>38742</v>
      </c>
      <c r="C307" s="58">
        <v>223136055.69</v>
      </c>
      <c r="D307" s="58">
        <v>5759.54</v>
      </c>
    </row>
    <row r="308" spans="1:4">
      <c r="A308" s="4" t="s">
        <v>962</v>
      </c>
      <c r="B308" s="5">
        <v>4585</v>
      </c>
      <c r="C308" s="58">
        <v>32592403.050000001</v>
      </c>
      <c r="D308" s="58">
        <v>7108.48</v>
      </c>
    </row>
    <row r="309" spans="1:4">
      <c r="A309" s="4" t="s">
        <v>963</v>
      </c>
      <c r="B309" s="5">
        <v>445</v>
      </c>
      <c r="C309" s="58">
        <v>2121169.08</v>
      </c>
      <c r="D309" s="58">
        <v>4766.67</v>
      </c>
    </row>
    <row r="310" spans="1:4">
      <c r="A310" s="4" t="s">
        <v>964</v>
      </c>
      <c r="B310" s="5">
        <v>482</v>
      </c>
      <c r="C310" s="58">
        <v>13038398.26</v>
      </c>
      <c r="D310" s="58">
        <v>27050.62</v>
      </c>
    </row>
    <row r="311" spans="1:4">
      <c r="A311" s="4" t="s">
        <v>965</v>
      </c>
      <c r="B311" s="5">
        <v>190</v>
      </c>
      <c r="C311" s="58">
        <v>2041070.99</v>
      </c>
      <c r="D311" s="58">
        <v>10742.48</v>
      </c>
    </row>
    <row r="312" spans="1:4">
      <c r="A312" s="4" t="s">
        <v>966</v>
      </c>
      <c r="B312" s="5">
        <v>3982</v>
      </c>
      <c r="C312" s="58">
        <v>80165810.920000002</v>
      </c>
      <c r="D312" s="58">
        <v>20132.05</v>
      </c>
    </row>
    <row r="313" spans="1:4">
      <c r="A313" s="4" t="s">
        <v>967</v>
      </c>
      <c r="B313" s="5">
        <v>1029</v>
      </c>
      <c r="C313" s="58">
        <v>10743695.34</v>
      </c>
      <c r="D313" s="58">
        <v>10440.91</v>
      </c>
    </row>
    <row r="314" spans="1:4">
      <c r="A314" s="4" t="s">
        <v>968</v>
      </c>
      <c r="B314" s="5">
        <v>1196019</v>
      </c>
      <c r="C314" s="58">
        <v>4780662723.4499998</v>
      </c>
      <c r="D314" s="58">
        <v>3997.15</v>
      </c>
    </row>
    <row r="315" spans="1:4">
      <c r="A315" s="4" t="s">
        <v>969</v>
      </c>
      <c r="B315" s="5">
        <v>447771</v>
      </c>
      <c r="C315" s="58">
        <v>1641200662.4100001</v>
      </c>
      <c r="D315" s="58">
        <v>3665.27</v>
      </c>
    </row>
    <row r="316" spans="1:4">
      <c r="A316" s="4" t="s">
        <v>970</v>
      </c>
      <c r="B316" s="5">
        <v>101498</v>
      </c>
      <c r="C316" s="58">
        <v>202750202</v>
      </c>
      <c r="D316" s="58">
        <v>1997.58</v>
      </c>
    </row>
    <row r="317" spans="1:4">
      <c r="A317" s="4" t="s">
        <v>971</v>
      </c>
      <c r="B317" s="5">
        <v>7383</v>
      </c>
      <c r="C317" s="58">
        <v>14746904</v>
      </c>
      <c r="D317" s="58">
        <v>1997.41</v>
      </c>
    </row>
    <row r="318" spans="1:4">
      <c r="A318" s="4" t="s">
        <v>972</v>
      </c>
      <c r="B318" s="5">
        <v>169</v>
      </c>
      <c r="C318" s="58">
        <v>6841754.6500000004</v>
      </c>
      <c r="D318" s="58">
        <v>40483.760000000002</v>
      </c>
    </row>
    <row r="319" spans="1:4">
      <c r="A319" s="4" t="s">
        <v>973</v>
      </c>
      <c r="B319" s="5">
        <v>95</v>
      </c>
      <c r="C319" s="58">
        <v>335820.39</v>
      </c>
      <c r="D319" s="58">
        <v>3534.95</v>
      </c>
    </row>
    <row r="320" spans="1:4">
      <c r="A320" s="4" t="s">
        <v>974</v>
      </c>
      <c r="B320" s="5">
        <v>101498</v>
      </c>
      <c r="C320" s="58">
        <v>1114827</v>
      </c>
      <c r="D320" s="58">
        <v>10.98</v>
      </c>
    </row>
    <row r="321" spans="1:4">
      <c r="A321" s="4" t="s">
        <v>975</v>
      </c>
      <c r="B321" s="5">
        <v>7383</v>
      </c>
      <c r="C321" s="58">
        <v>69073</v>
      </c>
      <c r="D321" s="58">
        <v>9.36</v>
      </c>
    </row>
    <row r="322" spans="1:4">
      <c r="A322" s="4" t="s">
        <v>976</v>
      </c>
      <c r="B322" s="5">
        <v>39480</v>
      </c>
      <c r="C322" s="58">
        <v>1272906295.9100001</v>
      </c>
      <c r="D322" s="58">
        <v>32241.8</v>
      </c>
    </row>
    <row r="323" spans="1:4">
      <c r="A323" s="4" t="s">
        <v>977</v>
      </c>
      <c r="B323" s="5">
        <v>15784</v>
      </c>
      <c r="C323" s="58">
        <v>447206512.11000001</v>
      </c>
      <c r="D323" s="58">
        <v>28332.9</v>
      </c>
    </row>
    <row r="324" spans="1:4">
      <c r="A324" s="4" t="s">
        <v>978</v>
      </c>
      <c r="B324" s="5">
        <v>416</v>
      </c>
      <c r="C324" s="58">
        <v>808</v>
      </c>
      <c r="D324" s="58">
        <v>1.94</v>
      </c>
    </row>
    <row r="325" spans="1:4">
      <c r="A325" s="4" t="s">
        <v>979</v>
      </c>
      <c r="B325" s="5">
        <v>385</v>
      </c>
      <c r="C325" s="58">
        <v>24873</v>
      </c>
      <c r="D325" s="58">
        <v>64.61</v>
      </c>
    </row>
    <row r="326" spans="1:4">
      <c r="A326" s="4" t="s">
        <v>980</v>
      </c>
      <c r="B326" s="5">
        <v>187</v>
      </c>
      <c r="C326" s="58">
        <v>137937</v>
      </c>
      <c r="D326" s="58">
        <v>737.63</v>
      </c>
    </row>
    <row r="327" spans="1:4">
      <c r="A327" s="4" t="s">
        <v>981</v>
      </c>
      <c r="B327" s="5">
        <v>16531</v>
      </c>
      <c r="C327" s="58">
        <v>190017</v>
      </c>
      <c r="D327" s="58">
        <v>11.49</v>
      </c>
    </row>
    <row r="328" spans="1:4">
      <c r="A328" s="4" t="s">
        <v>982</v>
      </c>
      <c r="B328" s="5">
        <v>1456</v>
      </c>
      <c r="C328" s="58">
        <v>5201824.38</v>
      </c>
      <c r="D328" s="58">
        <v>3572.68</v>
      </c>
    </row>
    <row r="329" spans="1:4">
      <c r="A329" s="4" t="s">
        <v>983</v>
      </c>
      <c r="B329" s="5">
        <v>575</v>
      </c>
      <c r="C329" s="58">
        <v>1399318.43</v>
      </c>
      <c r="D329" s="58">
        <v>2433.6</v>
      </c>
    </row>
    <row r="330" spans="1:4">
      <c r="A330" s="4" t="s">
        <v>984</v>
      </c>
      <c r="B330" s="5">
        <v>12286</v>
      </c>
      <c r="C330" s="58">
        <v>1251736272.2</v>
      </c>
      <c r="D330" s="58">
        <v>101883.14</v>
      </c>
    </row>
    <row r="331" spans="1:4">
      <c r="A331" s="4" t="s">
        <v>985</v>
      </c>
      <c r="B331" s="5">
        <v>2802</v>
      </c>
      <c r="C331" s="58">
        <v>200385528.90000001</v>
      </c>
      <c r="D331" s="58">
        <v>71515.179999999993</v>
      </c>
    </row>
    <row r="332" spans="1:4">
      <c r="A332" s="4" t="s">
        <v>986</v>
      </c>
      <c r="B332" s="5">
        <v>56</v>
      </c>
      <c r="C332" s="58">
        <v>188397.34</v>
      </c>
      <c r="D332" s="58">
        <v>3364.24</v>
      </c>
    </row>
    <row r="333" spans="1:4">
      <c r="A333" s="4" t="s">
        <v>987</v>
      </c>
      <c r="B333" s="5">
        <v>12</v>
      </c>
      <c r="C333" s="58">
        <v>34200.31</v>
      </c>
      <c r="D333" s="58">
        <v>2850.03</v>
      </c>
    </row>
    <row r="334" spans="1:4">
      <c r="A334" s="4" t="s">
        <v>988</v>
      </c>
      <c r="B334" s="5">
        <v>101498</v>
      </c>
      <c r="C334" s="58">
        <v>538078</v>
      </c>
      <c r="D334" s="58">
        <v>5.3</v>
      </c>
    </row>
    <row r="335" spans="1:4">
      <c r="A335" s="4" t="s">
        <v>989</v>
      </c>
      <c r="B335" s="5">
        <v>7383</v>
      </c>
      <c r="C335" s="58">
        <v>41236</v>
      </c>
      <c r="D335" s="58">
        <v>5.59</v>
      </c>
    </row>
    <row r="336" spans="1:4">
      <c r="A336" s="4" t="s">
        <v>990</v>
      </c>
      <c r="B336" s="5">
        <v>314</v>
      </c>
      <c r="C336" s="58">
        <v>3650</v>
      </c>
      <c r="D336" s="58">
        <v>11.62</v>
      </c>
    </row>
    <row r="337" spans="1:4">
      <c r="A337" s="4" t="s">
        <v>991</v>
      </c>
      <c r="B337" s="5">
        <v>3338564</v>
      </c>
      <c r="C337" s="58"/>
      <c r="D337" s="58"/>
    </row>
    <row r="338" spans="1:4">
      <c r="A338" s="4" t="s">
        <v>992</v>
      </c>
      <c r="B338" s="5">
        <v>1105501</v>
      </c>
      <c r="C338" s="58"/>
      <c r="D338" s="58"/>
    </row>
    <row r="339" spans="1:4">
      <c r="A339" s="4" t="s">
        <v>993</v>
      </c>
      <c r="B339" s="5">
        <v>288637</v>
      </c>
      <c r="C339" s="58"/>
      <c r="D339" s="58"/>
    </row>
    <row r="340" spans="1:4">
      <c r="A340" s="4" t="s">
        <v>994</v>
      </c>
      <c r="B340" s="5">
        <v>62617</v>
      </c>
      <c r="C340" s="58"/>
      <c r="D340" s="58"/>
    </row>
    <row r="341" spans="1:4">
      <c r="A341" s="4" t="s">
        <v>995</v>
      </c>
      <c r="B341" s="5">
        <v>14016</v>
      </c>
      <c r="C341" s="58">
        <v>880272</v>
      </c>
      <c r="D341" s="58">
        <v>62.8</v>
      </c>
    </row>
    <row r="342" spans="1:4">
      <c r="A342" s="4" t="s">
        <v>996</v>
      </c>
      <c r="B342" s="5">
        <v>7680</v>
      </c>
      <c r="C342" s="58">
        <v>418668</v>
      </c>
      <c r="D342" s="58">
        <v>54.51</v>
      </c>
    </row>
    <row r="343" spans="1:4">
      <c r="A343" s="4" t="s">
        <v>997</v>
      </c>
      <c r="B343" s="5">
        <v>280</v>
      </c>
      <c r="C343" s="58">
        <v>19136</v>
      </c>
      <c r="D343" s="58">
        <v>68.34</v>
      </c>
    </row>
    <row r="344" spans="1:4">
      <c r="A344" s="4" t="s">
        <v>998</v>
      </c>
      <c r="B344" s="5">
        <v>121</v>
      </c>
      <c r="C344" s="58">
        <v>6843</v>
      </c>
      <c r="D344" s="58">
        <v>56.55</v>
      </c>
    </row>
    <row r="345" spans="1:4">
      <c r="A345" s="4" t="s">
        <v>999</v>
      </c>
      <c r="B345" s="5">
        <v>1065</v>
      </c>
      <c r="C345" s="58">
        <v>54181158.5</v>
      </c>
      <c r="D345" s="58">
        <v>50874.33</v>
      </c>
    </row>
    <row r="346" spans="1:4">
      <c r="A346" s="4" t="s">
        <v>1000</v>
      </c>
      <c r="B346" s="5">
        <v>293</v>
      </c>
      <c r="C346" s="58">
        <v>6885906.9000000004</v>
      </c>
      <c r="D346" s="58">
        <v>23501.39</v>
      </c>
    </row>
    <row r="347" spans="1:4">
      <c r="A347" s="4" t="s">
        <v>1001</v>
      </c>
      <c r="B347" s="5">
        <v>3338564</v>
      </c>
      <c r="C347" s="58">
        <v>36954210</v>
      </c>
      <c r="D347" s="58">
        <v>11.07</v>
      </c>
    </row>
    <row r="348" spans="1:4">
      <c r="A348" s="4" t="s">
        <v>1002</v>
      </c>
      <c r="B348" s="5">
        <v>1105501</v>
      </c>
      <c r="C348" s="58">
        <v>9908706</v>
      </c>
      <c r="D348" s="58">
        <v>8.9600000000000009</v>
      </c>
    </row>
    <row r="349" spans="1:4">
      <c r="A349" s="4" t="s">
        <v>1003</v>
      </c>
      <c r="B349" s="5">
        <v>288637</v>
      </c>
      <c r="C349" s="58">
        <v>1996548</v>
      </c>
      <c r="D349" s="58">
        <v>6.92</v>
      </c>
    </row>
    <row r="350" spans="1:4">
      <c r="A350" s="4" t="s">
        <v>1004</v>
      </c>
      <c r="B350" s="5">
        <v>62617</v>
      </c>
      <c r="C350" s="58">
        <v>382652</v>
      </c>
      <c r="D350" s="58">
        <v>6.11</v>
      </c>
    </row>
    <row r="351" spans="1:4">
      <c r="A351" s="4" t="s">
        <v>1005</v>
      </c>
      <c r="B351" s="5">
        <v>14662</v>
      </c>
      <c r="C351" s="58">
        <v>84560830.650000006</v>
      </c>
      <c r="D351" s="58">
        <v>5767.35</v>
      </c>
    </row>
    <row r="352" spans="1:4">
      <c r="A352" s="4" t="s">
        <v>1006</v>
      </c>
      <c r="B352" s="5">
        <v>8042</v>
      </c>
      <c r="C352" s="58">
        <v>37213165.170000002</v>
      </c>
      <c r="D352" s="58">
        <v>4627.3500000000004</v>
      </c>
    </row>
    <row r="353" spans="1:4">
      <c r="A353" s="4" t="s">
        <v>1007</v>
      </c>
      <c r="B353" s="5">
        <v>16904</v>
      </c>
      <c r="C353" s="58">
        <v>38189398</v>
      </c>
      <c r="D353" s="58">
        <v>2259.19</v>
      </c>
    </row>
    <row r="354" spans="1:4">
      <c r="A354" s="4" t="s">
        <v>1008</v>
      </c>
      <c r="B354" s="5">
        <v>332</v>
      </c>
      <c r="C354" s="58">
        <v>715297</v>
      </c>
      <c r="D354" s="58">
        <v>2154.5100000000002</v>
      </c>
    </row>
    <row r="355" spans="1:4">
      <c r="A355" s="4" t="s">
        <v>1009</v>
      </c>
      <c r="B355" s="5">
        <v>40861</v>
      </c>
      <c r="C355" s="58">
        <v>254796381.31999999</v>
      </c>
      <c r="D355" s="58">
        <v>6235.69</v>
      </c>
    </row>
    <row r="356" spans="1:4">
      <c r="A356" s="4" t="s">
        <v>1010</v>
      </c>
      <c r="B356" s="5">
        <v>4677</v>
      </c>
      <c r="C356" s="58">
        <v>35827464.100000001</v>
      </c>
      <c r="D356" s="58">
        <v>7660.35</v>
      </c>
    </row>
    <row r="357" spans="1:4">
      <c r="A357" s="4" t="s">
        <v>1011</v>
      </c>
      <c r="B357" s="5">
        <v>3338564</v>
      </c>
      <c r="C357" s="58">
        <v>940603401.5</v>
      </c>
      <c r="D357" s="58">
        <v>281.74</v>
      </c>
    </row>
    <row r="358" spans="1:4">
      <c r="A358" s="4" t="s">
        <v>1012</v>
      </c>
      <c r="B358" s="5">
        <v>1105501</v>
      </c>
      <c r="C358" s="58">
        <v>457177526</v>
      </c>
      <c r="D358" s="58">
        <v>413.55</v>
      </c>
    </row>
    <row r="359" spans="1:4">
      <c r="A359" s="4" t="s">
        <v>1013</v>
      </c>
      <c r="B359" s="5">
        <v>288637</v>
      </c>
      <c r="C359" s="58">
        <v>178510367.5</v>
      </c>
      <c r="D359" s="58">
        <v>618.46</v>
      </c>
    </row>
    <row r="360" spans="1:4">
      <c r="A360" s="4" t="s">
        <v>1014</v>
      </c>
      <c r="B360" s="5">
        <v>62617</v>
      </c>
      <c r="C360" s="58">
        <v>105611211</v>
      </c>
      <c r="D360" s="58">
        <v>1686.62</v>
      </c>
    </row>
    <row r="361" spans="1:4">
      <c r="A361" s="4" t="s">
        <v>1015</v>
      </c>
      <c r="B361" s="5">
        <v>3338564</v>
      </c>
      <c r="C361" s="58">
        <v>6684425218</v>
      </c>
      <c r="D361" s="58">
        <v>2002.19</v>
      </c>
    </row>
    <row r="362" spans="1:4">
      <c r="A362" s="4" t="s">
        <v>1016</v>
      </c>
      <c r="B362" s="5">
        <v>1105501</v>
      </c>
      <c r="C362" s="58">
        <v>2211309021</v>
      </c>
      <c r="D362" s="58">
        <v>2000.28</v>
      </c>
    </row>
    <row r="363" spans="1:4">
      <c r="A363" s="4" t="s">
        <v>1017</v>
      </c>
      <c r="B363" s="5">
        <v>288637</v>
      </c>
      <c r="C363" s="58">
        <v>576909752</v>
      </c>
      <c r="D363" s="58">
        <v>1998.74</v>
      </c>
    </row>
    <row r="364" spans="1:4">
      <c r="A364" s="4" t="s">
        <v>1018</v>
      </c>
      <c r="B364" s="5">
        <v>62617</v>
      </c>
      <c r="C364" s="58">
        <v>125136766</v>
      </c>
      <c r="D364" s="58">
        <v>1998.45</v>
      </c>
    </row>
    <row r="365" spans="1:4">
      <c r="A365" s="4" t="s">
        <v>1019</v>
      </c>
      <c r="B365" s="5">
        <v>3737</v>
      </c>
      <c r="C365" s="58">
        <v>3737</v>
      </c>
      <c r="D365" s="58">
        <v>1</v>
      </c>
    </row>
    <row r="366" spans="1:4">
      <c r="A366" s="4" t="s">
        <v>1020</v>
      </c>
      <c r="B366" s="5">
        <v>353</v>
      </c>
      <c r="C366" s="58">
        <v>353</v>
      </c>
      <c r="D366" s="58">
        <v>1</v>
      </c>
    </row>
    <row r="367" spans="1:4">
      <c r="A367" s="4" t="s">
        <v>1021</v>
      </c>
      <c r="B367" s="5">
        <v>277636</v>
      </c>
      <c r="C367" s="58">
        <v>5510823725.6800003</v>
      </c>
      <c r="D367" s="58">
        <v>19849.099999999999</v>
      </c>
    </row>
    <row r="368" spans="1:4">
      <c r="A368" s="4" t="s">
        <v>1022</v>
      </c>
      <c r="B368" s="5">
        <v>69258</v>
      </c>
      <c r="C368" s="58">
        <v>1196475061.6199999</v>
      </c>
      <c r="D368" s="58">
        <v>17275.62</v>
      </c>
    </row>
    <row r="369" spans="1:4">
      <c r="A369" s="4" t="s">
        <v>1023</v>
      </c>
      <c r="B369" s="5">
        <v>551</v>
      </c>
      <c r="C369" s="58">
        <v>24432130.140000001</v>
      </c>
      <c r="D369" s="58">
        <v>44341.43</v>
      </c>
    </row>
    <row r="370" spans="1:4">
      <c r="A370" s="4" t="s">
        <v>1024</v>
      </c>
      <c r="B370" s="5">
        <v>199</v>
      </c>
      <c r="C370" s="58">
        <v>1599310.49</v>
      </c>
      <c r="D370" s="58">
        <v>8036.74</v>
      </c>
    </row>
    <row r="371" spans="1:4">
      <c r="A371" s="4" t="s">
        <v>1025</v>
      </c>
      <c r="B371" s="5">
        <v>4439</v>
      </c>
      <c r="C371" s="58">
        <v>4439</v>
      </c>
      <c r="D371" s="58">
        <v>1</v>
      </c>
    </row>
    <row r="372" spans="1:4">
      <c r="A372" s="4" t="s">
        <v>1026</v>
      </c>
      <c r="B372" s="5">
        <v>500</v>
      </c>
      <c r="C372" s="58">
        <v>500</v>
      </c>
      <c r="D372" s="58">
        <v>1</v>
      </c>
    </row>
    <row r="373" spans="1:4">
      <c r="A373" s="4" t="s">
        <v>1027</v>
      </c>
      <c r="B373" s="5">
        <v>502541</v>
      </c>
      <c r="C373" s="58">
        <v>4450404582.6499996</v>
      </c>
      <c r="D373" s="58">
        <v>8855.7999999999993</v>
      </c>
    </row>
    <row r="374" spans="1:4">
      <c r="A374" s="4" t="s">
        <v>1028</v>
      </c>
      <c r="B374" s="5">
        <v>130641</v>
      </c>
      <c r="C374" s="58">
        <v>995369133.13999999</v>
      </c>
      <c r="D374" s="58">
        <v>7619.12</v>
      </c>
    </row>
    <row r="375" spans="1:4">
      <c r="A375" s="4" t="s">
        <v>1029</v>
      </c>
      <c r="B375" s="5">
        <v>32644</v>
      </c>
      <c r="C375" s="58">
        <v>168632994</v>
      </c>
      <c r="D375" s="58">
        <v>5165.82</v>
      </c>
    </row>
    <row r="376" spans="1:4">
      <c r="A376" s="4" t="s">
        <v>1030</v>
      </c>
      <c r="B376" s="5">
        <v>2787004</v>
      </c>
      <c r="C376" s="58"/>
      <c r="D376" s="58"/>
    </row>
    <row r="377" spans="1:4">
      <c r="A377" s="4" t="s">
        <v>1031</v>
      </c>
      <c r="B377" s="5">
        <v>242534</v>
      </c>
      <c r="C377" s="58"/>
      <c r="D377" s="58"/>
    </row>
    <row r="378" spans="1:4">
      <c r="A378" s="4" t="s">
        <v>1032</v>
      </c>
      <c r="B378" s="5">
        <v>34669</v>
      </c>
      <c r="C378" s="58"/>
      <c r="D378" s="58"/>
    </row>
    <row r="379" spans="1:4">
      <c r="A379" s="4" t="s">
        <v>1033</v>
      </c>
      <c r="B379" s="5">
        <v>100960</v>
      </c>
      <c r="C379" s="58"/>
      <c r="D379" s="58"/>
    </row>
    <row r="380" spans="1:4">
      <c r="A380" s="4" t="s">
        <v>1034</v>
      </c>
      <c r="B380" s="5">
        <v>19738</v>
      </c>
      <c r="C380" s="58"/>
      <c r="D380" s="58"/>
    </row>
    <row r="381" spans="1:4">
      <c r="A381" s="4" t="s">
        <v>1035</v>
      </c>
      <c r="B381" s="5">
        <v>6439</v>
      </c>
      <c r="C381" s="58"/>
      <c r="D381" s="58"/>
    </row>
    <row r="382" spans="1:4">
      <c r="A382" s="4" t="s">
        <v>1036</v>
      </c>
      <c r="B382" s="5">
        <v>877</v>
      </c>
      <c r="C382" s="58"/>
      <c r="D382" s="58"/>
    </row>
    <row r="383" spans="1:4">
      <c r="A383" s="4" t="s">
        <v>1037</v>
      </c>
      <c r="B383" s="5">
        <v>701693</v>
      </c>
      <c r="C383" s="58">
        <v>1867261019.6700001</v>
      </c>
      <c r="D383" s="58">
        <v>2661.08</v>
      </c>
    </row>
    <row r="384" spans="1:4">
      <c r="A384" s="4" t="s">
        <v>1038</v>
      </c>
      <c r="B384" s="5">
        <v>39942</v>
      </c>
      <c r="C384" s="58">
        <v>114656491.8</v>
      </c>
      <c r="D384" s="58">
        <v>2870.57</v>
      </c>
    </row>
    <row r="385" spans="1:4">
      <c r="A385" s="4" t="s">
        <v>1039</v>
      </c>
      <c r="B385" s="5">
        <v>143860</v>
      </c>
      <c r="C385" s="58">
        <v>186599528.06999999</v>
      </c>
      <c r="D385" s="58">
        <v>1297.0899999999999</v>
      </c>
    </row>
    <row r="386" spans="1:4">
      <c r="A386" s="4" t="s">
        <v>1040</v>
      </c>
      <c r="B386" s="5">
        <v>9329</v>
      </c>
      <c r="C386" s="58">
        <v>17387877.300000001</v>
      </c>
      <c r="D386" s="58">
        <v>1863.85</v>
      </c>
    </row>
    <row r="387" spans="1:4">
      <c r="A387" s="4" t="s">
        <v>1041</v>
      </c>
      <c r="B387" s="5">
        <v>27053</v>
      </c>
      <c r="C387" s="58">
        <v>24851082.420000002</v>
      </c>
      <c r="D387" s="58">
        <v>918.61</v>
      </c>
    </row>
    <row r="388" spans="1:4">
      <c r="A388" s="4" t="s">
        <v>1042</v>
      </c>
      <c r="B388" s="5">
        <v>1961</v>
      </c>
      <c r="C388" s="58">
        <v>2035495.96</v>
      </c>
      <c r="D388" s="58">
        <v>1037.99</v>
      </c>
    </row>
    <row r="389" spans="1:4">
      <c r="A389" s="4" t="s">
        <v>1043</v>
      </c>
      <c r="B389" s="5">
        <v>99918</v>
      </c>
      <c r="C389" s="58">
        <v>193666935.68000001</v>
      </c>
      <c r="D389" s="58">
        <v>1938.26</v>
      </c>
    </row>
    <row r="390" spans="1:4">
      <c r="A390" s="4" t="s">
        <v>1044</v>
      </c>
      <c r="B390" s="5">
        <v>20017</v>
      </c>
      <c r="C390" s="58">
        <v>21956450.140000001</v>
      </c>
      <c r="D390" s="58">
        <v>1096.8900000000001</v>
      </c>
    </row>
    <row r="391" spans="1:4">
      <c r="A391" s="4" t="s">
        <v>1045</v>
      </c>
      <c r="B391" s="5">
        <v>6857</v>
      </c>
      <c r="C391" s="58">
        <v>9389056.4800000004</v>
      </c>
      <c r="D391" s="58">
        <v>1369.27</v>
      </c>
    </row>
    <row r="392" spans="1:4">
      <c r="A392" s="4" t="s">
        <v>1046</v>
      </c>
      <c r="B392" s="5">
        <v>991</v>
      </c>
      <c r="C392" s="58">
        <v>888348</v>
      </c>
      <c r="D392" s="58">
        <v>896.42</v>
      </c>
    </row>
    <row r="393" spans="1:4">
      <c r="A393" s="4" t="s">
        <v>1047</v>
      </c>
      <c r="B393" s="5">
        <v>325</v>
      </c>
      <c r="C393" s="58">
        <v>8916476.4800000004</v>
      </c>
      <c r="D393" s="58">
        <v>27435.31</v>
      </c>
    </row>
    <row r="394" spans="1:4">
      <c r="A394" s="4" t="s">
        <v>1048</v>
      </c>
      <c r="B394" s="5">
        <v>141</v>
      </c>
      <c r="C394" s="58">
        <v>2400938.71</v>
      </c>
      <c r="D394" s="58">
        <v>17027.93</v>
      </c>
    </row>
    <row r="395" spans="1:4">
      <c r="A395" s="4" t="s">
        <v>1049</v>
      </c>
      <c r="B395" s="5">
        <v>324</v>
      </c>
      <c r="C395" s="58">
        <v>1567966.88</v>
      </c>
      <c r="D395" s="58">
        <v>4839.3999999999996</v>
      </c>
    </row>
    <row r="396" spans="1:4">
      <c r="A396" s="4" t="s">
        <v>1050</v>
      </c>
      <c r="B396" s="5">
        <v>140</v>
      </c>
      <c r="C396" s="58">
        <v>423681.56</v>
      </c>
      <c r="D396" s="58">
        <v>3026.3</v>
      </c>
    </row>
    <row r="397" spans="1:4">
      <c r="A397" s="4" t="s">
        <v>1051</v>
      </c>
      <c r="B397" s="5">
        <v>1467</v>
      </c>
      <c r="C397" s="58">
        <v>142833180.97999999</v>
      </c>
      <c r="D397" s="58">
        <v>97364.13</v>
      </c>
    </row>
    <row r="398" spans="1:4">
      <c r="A398" s="4" t="s">
        <v>1052</v>
      </c>
      <c r="B398" s="5">
        <v>399</v>
      </c>
      <c r="C398" s="58">
        <v>11071342.390000001</v>
      </c>
      <c r="D398" s="58">
        <v>27747.73</v>
      </c>
    </row>
    <row r="399" spans="1:4">
      <c r="A399" s="4" t="s">
        <v>1053</v>
      </c>
      <c r="B399" s="5">
        <v>264861</v>
      </c>
      <c r="C399" s="58"/>
      <c r="D399" s="58"/>
    </row>
    <row r="400" spans="1:4">
      <c r="A400" s="4" t="s">
        <v>1054</v>
      </c>
      <c r="B400" s="5">
        <v>175906</v>
      </c>
      <c r="C400" s="58"/>
      <c r="D400" s="58"/>
    </row>
    <row r="401" spans="1:4">
      <c r="A401" s="4" t="s">
        <v>1055</v>
      </c>
      <c r="B401" s="5">
        <v>42527</v>
      </c>
      <c r="C401" s="58"/>
      <c r="D401" s="58"/>
    </row>
    <row r="402" spans="1:4">
      <c r="A402" s="4" t="s">
        <v>1056</v>
      </c>
      <c r="B402" s="5">
        <v>7897</v>
      </c>
      <c r="C402" s="58"/>
      <c r="D402" s="58"/>
    </row>
    <row r="403" spans="1:4">
      <c r="A403" s="4" t="s">
        <v>1057</v>
      </c>
      <c r="B403" s="5">
        <v>7138</v>
      </c>
      <c r="C403" s="58"/>
      <c r="D403" s="58"/>
    </row>
    <row r="404" spans="1:4">
      <c r="A404" s="4" t="s">
        <v>1058</v>
      </c>
      <c r="B404" s="5">
        <v>1071</v>
      </c>
      <c r="C404" s="58"/>
      <c r="D404" s="58"/>
    </row>
    <row r="405" spans="1:4">
      <c r="A405" s="4" t="s">
        <v>1059</v>
      </c>
      <c r="B405" s="5">
        <v>49</v>
      </c>
      <c r="C405" s="58"/>
      <c r="D405" s="58"/>
    </row>
    <row r="406" spans="1:4">
      <c r="A406" s="4" t="s">
        <v>1060</v>
      </c>
      <c r="B406" s="5">
        <v>6</v>
      </c>
      <c r="C406" s="58"/>
      <c r="D406" s="58"/>
    </row>
    <row r="407" spans="1:4">
      <c r="A407" s="4" t="s">
        <v>1061</v>
      </c>
      <c r="B407" s="5">
        <v>3338564</v>
      </c>
      <c r="C407" s="58">
        <v>2356639273753.9302</v>
      </c>
      <c r="D407" s="58">
        <v>705884.11</v>
      </c>
    </row>
    <row r="408" spans="1:4">
      <c r="A408" s="4" t="s">
        <v>1062</v>
      </c>
      <c r="B408" s="5">
        <v>1105501</v>
      </c>
      <c r="C408" s="58">
        <v>706136792159.04004</v>
      </c>
      <c r="D408" s="58">
        <v>638748.22</v>
      </c>
    </row>
    <row r="409" spans="1:4">
      <c r="A409" s="4" t="s">
        <v>1063</v>
      </c>
      <c r="B409" s="5">
        <v>288637</v>
      </c>
      <c r="C409" s="58">
        <v>166117759416.07001</v>
      </c>
      <c r="D409" s="58">
        <v>575524.82999999996</v>
      </c>
    </row>
    <row r="410" spans="1:4">
      <c r="A410" s="4" t="s">
        <v>1064</v>
      </c>
      <c r="B410" s="5">
        <v>81846</v>
      </c>
      <c r="C410" s="58">
        <v>3160975.25</v>
      </c>
      <c r="D410" s="58">
        <v>38.619999999999997</v>
      </c>
    </row>
    <row r="411" spans="1:4">
      <c r="A411" s="4" t="s">
        <v>1065</v>
      </c>
      <c r="B411" s="5">
        <v>101498</v>
      </c>
      <c r="C411" s="58">
        <v>48748350108.099998</v>
      </c>
      <c r="D411" s="58">
        <v>480288.78</v>
      </c>
    </row>
    <row r="412" spans="1:4">
      <c r="A412" s="4" t="s">
        <v>1066</v>
      </c>
      <c r="B412" s="5">
        <v>8083</v>
      </c>
      <c r="C412" s="58"/>
      <c r="D412" s="58"/>
    </row>
    <row r="413" spans="1:4">
      <c r="A413" s="4" t="s">
        <v>1067</v>
      </c>
      <c r="B413" s="5">
        <v>1352576</v>
      </c>
      <c r="C413" s="58"/>
      <c r="D413" s="58"/>
    </row>
    <row r="414" spans="1:4">
      <c r="A414" s="4" t="s">
        <v>1068</v>
      </c>
      <c r="B414" s="5">
        <v>743156</v>
      </c>
      <c r="C414" s="58"/>
      <c r="D414" s="58"/>
    </row>
    <row r="415" spans="1:4">
      <c r="A415" s="4" t="s">
        <v>1069</v>
      </c>
      <c r="B415" s="5">
        <v>156052</v>
      </c>
      <c r="C415" s="58"/>
      <c r="D415" s="58"/>
    </row>
    <row r="416" spans="1:4">
      <c r="A416" s="4" t="s">
        <v>1070</v>
      </c>
      <c r="B416" s="5">
        <v>23983</v>
      </c>
      <c r="C416" s="58"/>
      <c r="D416" s="58"/>
    </row>
    <row r="417" spans="1:4">
      <c r="A417" s="4" t="s">
        <v>1071</v>
      </c>
      <c r="B417" s="5">
        <v>2783782</v>
      </c>
      <c r="C417" s="58">
        <v>8715473659.1299992</v>
      </c>
      <c r="D417" s="58">
        <v>3130.8</v>
      </c>
    </row>
    <row r="418" spans="1:4">
      <c r="A418" s="4" t="s">
        <v>1072</v>
      </c>
      <c r="B418" s="5">
        <v>554933</v>
      </c>
      <c r="C418" s="58">
        <v>1648593600.72</v>
      </c>
      <c r="D418" s="58">
        <v>2970.8</v>
      </c>
    </row>
    <row r="419" spans="1:4">
      <c r="A419" s="4" t="s">
        <v>1073</v>
      </c>
      <c r="B419" s="5">
        <v>713010</v>
      </c>
      <c r="C419" s="58">
        <v>1196613565.5699999</v>
      </c>
      <c r="D419" s="58">
        <v>1678.26</v>
      </c>
    </row>
    <row r="420" spans="1:4">
      <c r="A420" s="4" t="s">
        <v>1074</v>
      </c>
      <c r="B420" s="5">
        <v>392526</v>
      </c>
      <c r="C420" s="58">
        <v>874241706.02999997</v>
      </c>
      <c r="D420" s="58">
        <v>2227.2199999999998</v>
      </c>
    </row>
    <row r="421" spans="1:4">
      <c r="A421" s="4" t="s">
        <v>1075</v>
      </c>
      <c r="B421" s="5">
        <v>190822</v>
      </c>
      <c r="C421" s="58">
        <v>211060635.97</v>
      </c>
      <c r="D421" s="58">
        <v>1106.06</v>
      </c>
    </row>
    <row r="422" spans="1:4">
      <c r="A422" s="4" t="s">
        <v>1076</v>
      </c>
      <c r="B422" s="5">
        <v>97822</v>
      </c>
      <c r="C422" s="58">
        <v>142017764.06999999</v>
      </c>
      <c r="D422" s="58">
        <v>1451.8</v>
      </c>
    </row>
    <row r="423" spans="1:4">
      <c r="A423" s="4" t="s">
        <v>1077</v>
      </c>
      <c r="B423" s="5">
        <v>58263</v>
      </c>
      <c r="C423" s="58">
        <v>69191096.709999993</v>
      </c>
      <c r="D423" s="58">
        <v>1187.56</v>
      </c>
    </row>
    <row r="424" spans="1:4">
      <c r="A424" s="4" t="s">
        <v>1078</v>
      </c>
      <c r="B424" s="5">
        <v>23883</v>
      </c>
      <c r="C424" s="58">
        <v>31937769.600000001</v>
      </c>
      <c r="D424" s="58">
        <v>1337.26</v>
      </c>
    </row>
    <row r="425" spans="1:4">
      <c r="A425" s="4" t="s">
        <v>1079</v>
      </c>
      <c r="B425" s="5">
        <v>7138</v>
      </c>
      <c r="C425" s="58"/>
      <c r="D425" s="58"/>
    </row>
    <row r="426" spans="1:4">
      <c r="A426" s="4" t="s">
        <v>1080</v>
      </c>
      <c r="B426" s="5">
        <v>1071</v>
      </c>
      <c r="C426" s="58"/>
      <c r="D426" s="58"/>
    </row>
    <row r="427" spans="1:4">
      <c r="A427" s="4" t="s">
        <v>1081</v>
      </c>
      <c r="B427" s="5">
        <v>49</v>
      </c>
      <c r="C427" s="58"/>
      <c r="D427" s="58"/>
    </row>
    <row r="428" spans="1:4">
      <c r="A428" s="4" t="s">
        <v>1082</v>
      </c>
      <c r="B428" s="5">
        <v>6</v>
      </c>
      <c r="C428" s="58"/>
      <c r="D428" s="58"/>
    </row>
    <row r="429" spans="1:4">
      <c r="A429" s="4" t="s">
        <v>1083</v>
      </c>
      <c r="B429" s="5">
        <v>1010</v>
      </c>
      <c r="C429" s="58">
        <v>33697483.789999999</v>
      </c>
      <c r="D429" s="58">
        <v>33363.85</v>
      </c>
    </row>
    <row r="430" spans="1:4">
      <c r="A430" s="4" t="s">
        <v>1084</v>
      </c>
      <c r="B430" s="5">
        <v>404</v>
      </c>
      <c r="C430" s="58">
        <v>3661653.33</v>
      </c>
      <c r="D430" s="58">
        <v>9063.5</v>
      </c>
    </row>
    <row r="431" spans="1:4">
      <c r="A431" s="4" t="s">
        <v>1085</v>
      </c>
      <c r="B431" s="5">
        <v>212</v>
      </c>
      <c r="C431" s="58">
        <v>118533.89</v>
      </c>
      <c r="D431" s="58">
        <v>559.12</v>
      </c>
    </row>
    <row r="432" spans="1:4">
      <c r="A432" s="4" t="s">
        <v>1086</v>
      </c>
      <c r="B432" s="5">
        <v>129</v>
      </c>
      <c r="C432" s="58">
        <v>31133.02</v>
      </c>
      <c r="D432" s="58">
        <v>241.34</v>
      </c>
    </row>
    <row r="433" spans="1:4">
      <c r="A433" s="4" t="s">
        <v>1087</v>
      </c>
      <c r="B433" s="5">
        <v>1366</v>
      </c>
      <c r="C433" s="58">
        <v>33949557.93</v>
      </c>
      <c r="D433" s="58">
        <v>24853.26</v>
      </c>
    </row>
    <row r="434" spans="1:4">
      <c r="A434" s="4" t="s">
        <v>1088</v>
      </c>
      <c r="B434" s="5">
        <v>394</v>
      </c>
      <c r="C434" s="58">
        <v>6542112.3600000003</v>
      </c>
      <c r="D434" s="58">
        <v>16604.349999999999</v>
      </c>
    </row>
    <row r="435" spans="1:4">
      <c r="A435" s="4" t="s">
        <v>1089</v>
      </c>
      <c r="B435" s="5">
        <v>911923</v>
      </c>
      <c r="C435" s="58">
        <v>723983797.38999999</v>
      </c>
      <c r="D435" s="58">
        <v>793.91</v>
      </c>
    </row>
    <row r="436" spans="1:4">
      <c r="A436" s="4" t="s">
        <v>1090</v>
      </c>
      <c r="B436" s="5">
        <v>355793</v>
      </c>
      <c r="C436" s="58">
        <v>208754992.90000001</v>
      </c>
      <c r="D436" s="58">
        <v>586.73</v>
      </c>
    </row>
    <row r="437" spans="1:4">
      <c r="A437" s="4" t="s">
        <v>1091</v>
      </c>
      <c r="B437" s="5">
        <v>17433</v>
      </c>
      <c r="C437" s="58"/>
      <c r="D437" s="58"/>
    </row>
    <row r="438" spans="1:4">
      <c r="A438" s="4" t="s">
        <v>1092</v>
      </c>
      <c r="B438" s="5">
        <v>2645</v>
      </c>
      <c r="C438" s="58"/>
      <c r="D438" s="58"/>
    </row>
    <row r="439" spans="1:4">
      <c r="A439" s="4" t="s">
        <v>1093</v>
      </c>
      <c r="B439" s="5">
        <v>202</v>
      </c>
      <c r="C439" s="58">
        <v>643419.80000000005</v>
      </c>
      <c r="D439" s="58">
        <v>3185.25</v>
      </c>
    </row>
    <row r="440" spans="1:4">
      <c r="A440" s="4" t="s">
        <v>1094</v>
      </c>
      <c r="B440" s="5">
        <v>14</v>
      </c>
      <c r="C440" s="58">
        <v>394539.65</v>
      </c>
      <c r="D440" s="58">
        <v>28181.4</v>
      </c>
    </row>
    <row r="441" spans="1:4">
      <c r="A441" s="4" t="s">
        <v>1095</v>
      </c>
      <c r="B441" s="5">
        <v>37592</v>
      </c>
      <c r="C441" s="58">
        <v>37592</v>
      </c>
      <c r="D441" s="58">
        <v>1</v>
      </c>
    </row>
    <row r="442" spans="1:4">
      <c r="A442" s="4" t="s">
        <v>1096</v>
      </c>
      <c r="B442" s="5">
        <v>6090</v>
      </c>
      <c r="C442" s="58">
        <v>6090</v>
      </c>
      <c r="D442" s="58">
        <v>1</v>
      </c>
    </row>
    <row r="443" spans="1:4">
      <c r="A443" s="4" t="s">
        <v>1097</v>
      </c>
      <c r="B443" s="5">
        <v>537</v>
      </c>
      <c r="C443" s="58">
        <v>537</v>
      </c>
      <c r="D443" s="58">
        <v>1</v>
      </c>
    </row>
    <row r="444" spans="1:4">
      <c r="A444" s="4" t="s">
        <v>1098</v>
      </c>
      <c r="B444" s="5">
        <v>76</v>
      </c>
      <c r="C444" s="58">
        <v>76</v>
      </c>
      <c r="D444" s="58">
        <v>1</v>
      </c>
    </row>
    <row r="445" spans="1:4">
      <c r="A445" s="4" t="s">
        <v>1099</v>
      </c>
      <c r="B445" s="5">
        <v>2</v>
      </c>
      <c r="C445" s="58">
        <v>2</v>
      </c>
      <c r="D445" s="58">
        <v>1</v>
      </c>
    </row>
    <row r="446" spans="1:4">
      <c r="C446"/>
      <c r="D446"/>
    </row>
    <row r="447" spans="1:4">
      <c r="C447"/>
      <c r="D447"/>
    </row>
    <row r="448" spans="1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</sheetData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0.28515625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61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62</v>
      </c>
      <c r="B2" s="16" t="s">
        <v>63</v>
      </c>
      <c r="C2" s="113" t="s">
        <v>61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63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>
      <c r="A4" s="113" t="s">
        <v>279</v>
      </c>
      <c r="B4" s="113"/>
      <c r="C4" s="113" t="s">
        <v>65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45">
      <c r="A6" s="16"/>
      <c r="B6" s="17" t="s">
        <v>66</v>
      </c>
      <c r="C6" s="17"/>
      <c r="D6" s="17" t="s">
        <v>67</v>
      </c>
      <c r="E6" s="17"/>
      <c r="F6" s="28" t="s">
        <v>68</v>
      </c>
      <c r="G6" s="28"/>
      <c r="H6" s="28" t="s">
        <v>69</v>
      </c>
      <c r="I6" s="28"/>
      <c r="J6" s="17" t="s">
        <v>70</v>
      </c>
      <c r="K6" s="17"/>
      <c r="L6" s="17" t="s">
        <v>71</v>
      </c>
      <c r="M6" s="17"/>
    </row>
    <row r="7" spans="1:13" s="8" customFormat="1" ht="45">
      <c r="A7" s="42" t="s">
        <v>210</v>
      </c>
      <c r="B7" s="28" t="s">
        <v>21</v>
      </c>
      <c r="C7" s="28" t="s">
        <v>73</v>
      </c>
      <c r="D7" s="28" t="s">
        <v>21</v>
      </c>
      <c r="E7" s="28" t="s">
        <v>73</v>
      </c>
      <c r="F7" s="28" t="s">
        <v>21</v>
      </c>
      <c r="G7" s="28" t="s">
        <v>73</v>
      </c>
      <c r="H7" s="28" t="s">
        <v>21</v>
      </c>
      <c r="I7" s="28" t="s">
        <v>73</v>
      </c>
      <c r="J7" s="28" t="s">
        <v>21</v>
      </c>
      <c r="K7" s="28" t="s">
        <v>73</v>
      </c>
      <c r="L7" s="28" t="s">
        <v>21</v>
      </c>
      <c r="M7" s="28" t="s">
        <v>73</v>
      </c>
    </row>
    <row r="8" spans="1:13">
      <c r="A8" s="18" t="s">
        <v>280</v>
      </c>
      <c r="B8" s="19">
        <v>354252</v>
      </c>
      <c r="C8" s="29">
        <v>9.123210940065285E-2</v>
      </c>
      <c r="D8" s="19"/>
      <c r="E8" s="29">
        <v>0</v>
      </c>
      <c r="F8" s="19">
        <v>154931282.47999999</v>
      </c>
      <c r="G8" s="29">
        <v>7.6153070522325117E-2</v>
      </c>
      <c r="H8" s="19">
        <v>880808026.36000037</v>
      </c>
      <c r="I8" s="29">
        <v>1.9091105746487796E-2</v>
      </c>
      <c r="J8" s="19">
        <v>187129079.94999999</v>
      </c>
      <c r="K8" s="29">
        <v>3.1407950676378436E-2</v>
      </c>
      <c r="L8" s="19">
        <v>11053275.599999998</v>
      </c>
      <c r="M8" s="29">
        <v>2.8582219897593138E-3</v>
      </c>
    </row>
    <row r="9" spans="1:13">
      <c r="A9" s="18" t="s">
        <v>75</v>
      </c>
      <c r="B9" s="19">
        <v>485158</v>
      </c>
      <c r="C9" s="29">
        <v>0.12494491981019708</v>
      </c>
      <c r="D9" s="19">
        <v>106356004.27</v>
      </c>
      <c r="E9" s="29">
        <v>2.5704522818817896E-3</v>
      </c>
      <c r="F9" s="19">
        <v>598255562.97000015</v>
      </c>
      <c r="G9" s="29">
        <v>0.29405938780058138</v>
      </c>
      <c r="H9" s="19">
        <v>1799301719.4799998</v>
      </c>
      <c r="I9" s="29">
        <v>3.8999030853960823E-2</v>
      </c>
      <c r="J9" s="19">
        <v>361345210.86000001</v>
      </c>
      <c r="K9" s="29">
        <v>6.0648577777803837E-2</v>
      </c>
      <c r="L9" s="19">
        <v>36556514.310000002</v>
      </c>
      <c r="M9" s="29">
        <v>9.4530017029334779E-3</v>
      </c>
    </row>
    <row r="10" spans="1:13">
      <c r="A10" s="18" t="s">
        <v>76</v>
      </c>
      <c r="B10" s="19">
        <v>172308</v>
      </c>
      <c r="C10" s="29">
        <v>4.4375253510517063E-2</v>
      </c>
      <c r="D10" s="19">
        <v>257812779.85999992</v>
      </c>
      <c r="E10" s="29">
        <v>6.2309171244067868E-3</v>
      </c>
      <c r="F10" s="19">
        <v>135126445.86999997</v>
      </c>
      <c r="G10" s="29">
        <v>6.6418437884535192E-2</v>
      </c>
      <c r="H10" s="19">
        <v>739762239.9599998</v>
      </c>
      <c r="I10" s="29">
        <v>1.6034003696241056E-2</v>
      </c>
      <c r="J10" s="19">
        <v>132482254.26000004</v>
      </c>
      <c r="K10" s="29">
        <v>2.2235967324828972E-2</v>
      </c>
      <c r="L10" s="19">
        <v>23822158.939999998</v>
      </c>
      <c r="M10" s="29">
        <v>6.1600760706490877E-3</v>
      </c>
    </row>
    <row r="11" spans="1:13">
      <c r="A11" s="18" t="s">
        <v>77</v>
      </c>
      <c r="B11" s="19">
        <v>162959</v>
      </c>
      <c r="C11" s="29">
        <v>4.1967563530540375E-2</v>
      </c>
      <c r="D11" s="19">
        <v>405689645.75999999</v>
      </c>
      <c r="E11" s="29">
        <v>9.8048613506793118E-3</v>
      </c>
      <c r="F11" s="19">
        <v>110543868.13999994</v>
      </c>
      <c r="G11" s="29">
        <v>5.4335411490334322E-2</v>
      </c>
      <c r="H11" s="19">
        <v>767671603.43000007</v>
      </c>
      <c r="I11" s="29">
        <v>1.6638926214402994E-2</v>
      </c>
      <c r="J11" s="19">
        <v>131943347.27999999</v>
      </c>
      <c r="K11" s="29">
        <v>2.2145516584348015E-2</v>
      </c>
      <c r="L11" s="19">
        <v>27153753.400000002</v>
      </c>
      <c r="M11" s="29">
        <v>7.0215796548474515E-3</v>
      </c>
    </row>
    <row r="12" spans="1:13">
      <c r="A12" s="18" t="s">
        <v>78</v>
      </c>
      <c r="B12" s="19">
        <v>159662</v>
      </c>
      <c r="C12" s="29">
        <v>4.1118472305384401E-2</v>
      </c>
      <c r="D12" s="19">
        <v>564034531.43999994</v>
      </c>
      <c r="E12" s="29">
        <v>1.3631800652452942E-2</v>
      </c>
      <c r="F12" s="19">
        <v>96253823.719999999</v>
      </c>
      <c r="G12" s="29">
        <v>4.7311453881102673E-2</v>
      </c>
      <c r="H12" s="19">
        <v>838654753.13999987</v>
      </c>
      <c r="I12" s="29">
        <v>1.8177453086067205E-2</v>
      </c>
      <c r="J12" s="19">
        <v>144417093.79000005</v>
      </c>
      <c r="K12" s="29">
        <v>2.4239123923412636E-2</v>
      </c>
      <c r="L12" s="19">
        <v>29078315.780000001</v>
      </c>
      <c r="M12" s="29">
        <v>7.5192444841926569E-3</v>
      </c>
    </row>
    <row r="13" spans="1:13">
      <c r="A13" s="18" t="s">
        <v>79</v>
      </c>
      <c r="B13" s="19">
        <v>230119</v>
      </c>
      <c r="C13" s="29">
        <v>5.9263580115761758E-2</v>
      </c>
      <c r="D13" s="19">
        <v>1025970148.8099996</v>
      </c>
      <c r="E13" s="29">
        <v>2.4796035994886882E-2</v>
      </c>
      <c r="F13" s="19">
        <v>87067279.01000002</v>
      </c>
      <c r="G13" s="29">
        <v>4.2796009511451696E-2</v>
      </c>
      <c r="H13" s="19">
        <v>1285631743.1399999</v>
      </c>
      <c r="I13" s="29">
        <v>2.7865472185531141E-2</v>
      </c>
      <c r="J13" s="19">
        <v>243615628.78999996</v>
      </c>
      <c r="K13" s="29">
        <v>4.0888715185665815E-2</v>
      </c>
      <c r="L13" s="19">
        <v>29150498.710000001</v>
      </c>
      <c r="M13" s="29">
        <v>7.5379099771449229E-3</v>
      </c>
    </row>
    <row r="14" spans="1:13">
      <c r="A14" s="18" t="s">
        <v>80</v>
      </c>
      <c r="B14" s="19">
        <v>204049</v>
      </c>
      <c r="C14" s="29">
        <v>5.2549655869533023E-2</v>
      </c>
      <c r="D14" s="19">
        <v>1113531991.6699998</v>
      </c>
      <c r="E14" s="29">
        <v>2.6912263849911227E-2</v>
      </c>
      <c r="F14" s="19">
        <v>68331299.449999988</v>
      </c>
      <c r="G14" s="29">
        <v>3.3586750090768142E-2</v>
      </c>
      <c r="H14" s="19">
        <v>1290830516.7299995</v>
      </c>
      <c r="I14" s="29">
        <v>2.7978153193637858E-2</v>
      </c>
      <c r="J14" s="19">
        <v>241926647.99000007</v>
      </c>
      <c r="K14" s="29">
        <v>4.0605234789813281E-2</v>
      </c>
      <c r="L14" s="19">
        <v>30765353.869999997</v>
      </c>
      <c r="M14" s="29">
        <v>7.9554888646729133E-3</v>
      </c>
    </row>
    <row r="15" spans="1:13">
      <c r="A15" s="18" t="s">
        <v>81</v>
      </c>
      <c r="B15" s="19">
        <v>183323</v>
      </c>
      <c r="C15" s="29">
        <v>4.7211995956708448E-2</v>
      </c>
      <c r="D15" s="19">
        <v>1187333393.5299995</v>
      </c>
      <c r="E15" s="29">
        <v>2.8695924143650006E-2</v>
      </c>
      <c r="F15" s="19">
        <v>62457180.909999996</v>
      </c>
      <c r="G15" s="29">
        <v>3.0699456083562966E-2</v>
      </c>
      <c r="H15" s="19">
        <v>1318508724.3099997</v>
      </c>
      <c r="I15" s="29">
        <v>2.8578065515017018E-2</v>
      </c>
      <c r="J15" s="19">
        <v>246906692.5699999</v>
      </c>
      <c r="K15" s="29">
        <v>4.1441090951648704E-2</v>
      </c>
      <c r="L15" s="19">
        <v>31376609.560000002</v>
      </c>
      <c r="M15" s="29">
        <v>8.1135510100267781E-3</v>
      </c>
    </row>
    <row r="16" spans="1:13">
      <c r="A16" s="18" t="s">
        <v>82</v>
      </c>
      <c r="B16" s="19">
        <v>150990</v>
      </c>
      <c r="C16" s="29">
        <v>3.8885133177524962E-2</v>
      </c>
      <c r="D16" s="19">
        <v>1129528054.3500001</v>
      </c>
      <c r="E16" s="29">
        <v>2.7298862764557827E-2</v>
      </c>
      <c r="F16" s="19">
        <v>54560961.079999976</v>
      </c>
      <c r="G16" s="29">
        <v>2.6818242580722452E-2</v>
      </c>
      <c r="H16" s="19">
        <v>1228219091.8500001</v>
      </c>
      <c r="I16" s="29">
        <v>2.6621079577651304E-2</v>
      </c>
      <c r="J16" s="19">
        <v>226112978.66999999</v>
      </c>
      <c r="K16" s="29">
        <v>3.7951051131411118E-2</v>
      </c>
      <c r="L16" s="19">
        <v>31834878.23</v>
      </c>
      <c r="M16" s="29">
        <v>8.2320528584572776E-3</v>
      </c>
    </row>
    <row r="17" spans="1:13">
      <c r="A17" s="18" t="s">
        <v>83</v>
      </c>
      <c r="B17" s="19">
        <v>133867</v>
      </c>
      <c r="C17" s="29">
        <v>3.4475370044875386E-2</v>
      </c>
      <c r="D17" s="19">
        <v>1137261576.1800003</v>
      </c>
      <c r="E17" s="29">
        <v>2.7485769455640744E-2</v>
      </c>
      <c r="F17" s="19">
        <v>48391151.45000001</v>
      </c>
      <c r="G17" s="29">
        <v>2.3785608109866893E-2</v>
      </c>
      <c r="H17" s="19">
        <v>1215030121.5000002</v>
      </c>
      <c r="I17" s="29">
        <v>2.6335214757958768E-2</v>
      </c>
      <c r="J17" s="19">
        <v>224076688.13</v>
      </c>
      <c r="K17" s="29">
        <v>3.7609277886653095E-2</v>
      </c>
      <c r="L17" s="19">
        <v>31374248.590000015</v>
      </c>
      <c r="M17" s="29">
        <v>8.1129404963098187E-3</v>
      </c>
    </row>
    <row r="18" spans="1:13">
      <c r="A18" s="18" t="s">
        <v>84</v>
      </c>
      <c r="B18" s="19">
        <v>125587</v>
      </c>
      <c r="C18" s="29">
        <v>3.2342984438478231E-2</v>
      </c>
      <c r="D18" s="19">
        <v>1192329057.22</v>
      </c>
      <c r="E18" s="29">
        <v>2.8816661239967362E-2</v>
      </c>
      <c r="F18" s="19">
        <v>47164820.769999996</v>
      </c>
      <c r="G18" s="29">
        <v>2.3182832187129743E-2</v>
      </c>
      <c r="H18" s="19">
        <v>1253064216.6700003</v>
      </c>
      <c r="I18" s="29">
        <v>2.7159586143245939E-2</v>
      </c>
      <c r="J18" s="19">
        <v>231016211.65999997</v>
      </c>
      <c r="K18" s="29">
        <v>3.8774015151465405E-2</v>
      </c>
      <c r="L18" s="19">
        <v>32666130.510000013</v>
      </c>
      <c r="M18" s="29">
        <v>8.4470030353743907E-3</v>
      </c>
    </row>
    <row r="19" spans="1:13">
      <c r="A19" s="18" t="s">
        <v>85</v>
      </c>
      <c r="B19" s="19">
        <v>121170</v>
      </c>
      <c r="C19" s="29">
        <v>3.1205454580572885E-2</v>
      </c>
      <c r="D19" s="19">
        <v>1272076921.5099993</v>
      </c>
      <c r="E19" s="29">
        <v>3.0744037894876623E-2</v>
      </c>
      <c r="F19" s="19">
        <v>44437709.20000001</v>
      </c>
      <c r="G19" s="29">
        <v>2.1842380366244141E-2</v>
      </c>
      <c r="H19" s="19">
        <v>1318677093.99</v>
      </c>
      <c r="I19" s="29">
        <v>2.8581714849797345E-2</v>
      </c>
      <c r="J19" s="19">
        <v>234919795.11000001</v>
      </c>
      <c r="K19" s="29">
        <v>3.9429196892814676E-2</v>
      </c>
      <c r="L19" s="19">
        <v>42693632.100000009</v>
      </c>
      <c r="M19" s="29">
        <v>1.1039974258030277E-2</v>
      </c>
    </row>
    <row r="20" spans="1:13">
      <c r="A20" s="18" t="s">
        <v>86</v>
      </c>
      <c r="B20" s="19">
        <v>128106</v>
      </c>
      <c r="C20" s="29">
        <v>3.2991713827670792E-2</v>
      </c>
      <c r="D20" s="19">
        <v>1474389745.55</v>
      </c>
      <c r="E20" s="29">
        <v>3.5633611020314697E-2</v>
      </c>
      <c r="F20" s="19">
        <v>42703379.360000014</v>
      </c>
      <c r="G20" s="29">
        <v>2.0989908609085981E-2</v>
      </c>
      <c r="H20" s="19">
        <v>1513443674.0800004</v>
      </c>
      <c r="I20" s="29">
        <v>3.2803190205495623E-2</v>
      </c>
      <c r="J20" s="19">
        <v>260656108.82000002</v>
      </c>
      <c r="K20" s="29">
        <v>4.3748808103490557E-2</v>
      </c>
      <c r="L20" s="19">
        <v>59019707.089999989</v>
      </c>
      <c r="M20" s="29">
        <v>1.5261668191263745E-2</v>
      </c>
    </row>
    <row r="21" spans="1:13">
      <c r="A21" s="18" t="s">
        <v>87</v>
      </c>
      <c r="B21" s="19">
        <v>114239</v>
      </c>
      <c r="C21" s="29">
        <v>2.9420483005942608E-2</v>
      </c>
      <c r="D21" s="19">
        <v>1427447490.3599997</v>
      </c>
      <c r="E21" s="29">
        <v>3.449909277850962E-2</v>
      </c>
      <c r="F21" s="19">
        <v>40318734.920000009</v>
      </c>
      <c r="G21" s="29">
        <v>1.9817788987385739E-2</v>
      </c>
      <c r="H21" s="19">
        <v>1456797724.7300003</v>
      </c>
      <c r="I21" s="29">
        <v>3.1575415506824744E-2</v>
      </c>
      <c r="J21" s="19">
        <v>242277567.25</v>
      </c>
      <c r="K21" s="29">
        <v>4.0664133464527089E-2</v>
      </c>
      <c r="L21" s="19">
        <v>66085153.74000001</v>
      </c>
      <c r="M21" s="29">
        <v>1.7088693564855383E-2</v>
      </c>
    </row>
    <row r="22" spans="1:13">
      <c r="A22" s="18" t="s">
        <v>88</v>
      </c>
      <c r="B22" s="19">
        <v>106044</v>
      </c>
      <c r="C22" s="29">
        <v>2.7309987831495183E-2</v>
      </c>
      <c r="D22" s="19">
        <v>1431105258.6900001</v>
      </c>
      <c r="E22" s="29">
        <v>3.4587495111927262E-2</v>
      </c>
      <c r="F22" s="19">
        <v>39010999.540000007</v>
      </c>
      <c r="G22" s="29">
        <v>1.9175000371532542E-2</v>
      </c>
      <c r="H22" s="19">
        <v>1456617653.7700012</v>
      </c>
      <c r="I22" s="29">
        <v>3.1571512552223589E-2</v>
      </c>
      <c r="J22" s="19">
        <v>229918223.68999997</v>
      </c>
      <c r="K22" s="29">
        <v>3.8589727642467701E-2</v>
      </c>
      <c r="L22" s="19">
        <v>78263946.740000024</v>
      </c>
      <c r="M22" s="29">
        <v>2.0237958562945801E-2</v>
      </c>
    </row>
    <row r="23" spans="1:13">
      <c r="A23" s="18" t="s">
        <v>89</v>
      </c>
      <c r="B23" s="19">
        <v>95859</v>
      </c>
      <c r="C23" s="29">
        <v>2.4686999014930561E-2</v>
      </c>
      <c r="D23" s="19">
        <v>1389264974.3100002</v>
      </c>
      <c r="E23" s="29">
        <v>3.3576283237267822E-2</v>
      </c>
      <c r="F23" s="19">
        <v>38993254.780000009</v>
      </c>
      <c r="G23" s="29">
        <v>1.9166278324325221E-2</v>
      </c>
      <c r="H23" s="19">
        <v>1410881708.3100002</v>
      </c>
      <c r="I23" s="29">
        <v>3.0580207131448954E-2</v>
      </c>
      <c r="J23" s="19">
        <v>211582167.24000004</v>
      </c>
      <c r="K23" s="29">
        <v>3.5512183752791304E-2</v>
      </c>
      <c r="L23" s="19">
        <v>86894768.839999989</v>
      </c>
      <c r="M23" s="29">
        <v>2.2469768065272927E-2</v>
      </c>
    </row>
    <row r="24" spans="1:13">
      <c r="A24" s="18" t="s">
        <v>90</v>
      </c>
      <c r="B24" s="19">
        <v>86855</v>
      </c>
      <c r="C24" s="29">
        <v>2.2368158435220418E-2</v>
      </c>
      <c r="D24" s="19">
        <v>1345467949.8799999</v>
      </c>
      <c r="E24" s="29">
        <v>3.2517780126339255E-2</v>
      </c>
      <c r="F24" s="19">
        <v>34560624.660000004</v>
      </c>
      <c r="G24" s="29">
        <v>1.6987516303354291E-2</v>
      </c>
      <c r="H24" s="19">
        <v>1363289969.3</v>
      </c>
      <c r="I24" s="29">
        <v>2.9548678245575912E-2</v>
      </c>
      <c r="J24" s="19">
        <v>194658191.59999999</v>
      </c>
      <c r="K24" s="29">
        <v>3.2671645059973609E-2</v>
      </c>
      <c r="L24" s="19">
        <v>93525916.629999995</v>
      </c>
      <c r="M24" s="29">
        <v>2.4184489846997243E-2</v>
      </c>
    </row>
    <row r="25" spans="1:13">
      <c r="A25" s="18" t="s">
        <v>91</v>
      </c>
      <c r="B25" s="19">
        <v>86351</v>
      </c>
      <c r="C25" s="29">
        <v>2.2238361050483199E-2</v>
      </c>
      <c r="D25" s="19">
        <v>1424578181.72</v>
      </c>
      <c r="E25" s="29">
        <v>3.4429746238163986E-2</v>
      </c>
      <c r="F25" s="19">
        <v>33093288.48</v>
      </c>
      <c r="G25" s="29">
        <v>1.6266279418156983E-2</v>
      </c>
      <c r="H25" s="19">
        <v>1441238705.3600004</v>
      </c>
      <c r="I25" s="29">
        <v>3.1238180973061632E-2</v>
      </c>
      <c r="J25" s="19">
        <v>195689743.66999996</v>
      </c>
      <c r="K25" s="29">
        <v>3.2844781894416079E-2</v>
      </c>
      <c r="L25" s="19">
        <v>109719091.56</v>
      </c>
      <c r="M25" s="29">
        <v>2.8371817689337955E-2</v>
      </c>
    </row>
    <row r="26" spans="1:13">
      <c r="A26" s="18" t="s">
        <v>92</v>
      </c>
      <c r="B26" s="19">
        <v>73634</v>
      </c>
      <c r="C26" s="29">
        <v>1.8963294896310174E-2</v>
      </c>
      <c r="D26" s="19">
        <v>1287611475.3500004</v>
      </c>
      <c r="E26" s="29">
        <v>3.1119482888698282E-2</v>
      </c>
      <c r="F26" s="19">
        <v>27612081.899999995</v>
      </c>
      <c r="G26" s="29">
        <v>1.3572112658851571E-2</v>
      </c>
      <c r="H26" s="19">
        <v>1299906697.4399998</v>
      </c>
      <c r="I26" s="29">
        <v>2.8174875204022932E-2</v>
      </c>
      <c r="J26" s="19">
        <v>169289698.24000001</v>
      </c>
      <c r="K26" s="29">
        <v>2.8413769221553371E-2</v>
      </c>
      <c r="L26" s="19">
        <v>105362078.93000002</v>
      </c>
      <c r="M26" s="29">
        <v>2.7245155353267641E-2</v>
      </c>
    </row>
    <row r="27" spans="1:13">
      <c r="A27" s="18" t="s">
        <v>93</v>
      </c>
      <c r="B27" s="19">
        <v>65858</v>
      </c>
      <c r="C27" s="29">
        <v>1.6960706674650237E-2</v>
      </c>
      <c r="D27" s="19">
        <v>1218028776.5000002</v>
      </c>
      <c r="E27" s="29">
        <v>2.9437781810643326E-2</v>
      </c>
      <c r="F27" s="19">
        <v>27094572.629999992</v>
      </c>
      <c r="G27" s="29">
        <v>1.3317742338646195E-2</v>
      </c>
      <c r="H27" s="19">
        <v>1228107529.0399997</v>
      </c>
      <c r="I27" s="29">
        <v>2.6618661505450152E-2</v>
      </c>
      <c r="J27" s="19">
        <v>153379001.47999999</v>
      </c>
      <c r="K27" s="29">
        <v>2.5743300370862615E-2</v>
      </c>
      <c r="L27" s="19">
        <v>105537310.73999995</v>
      </c>
      <c r="M27" s="29">
        <v>2.7290467840784656E-2</v>
      </c>
    </row>
    <row r="28" spans="1:13">
      <c r="A28" s="18" t="s">
        <v>94</v>
      </c>
      <c r="B28" s="19">
        <v>60962</v>
      </c>
      <c r="C28" s="29">
        <v>1.569981779434583E-2</v>
      </c>
      <c r="D28" s="19">
        <v>1188345508.0599999</v>
      </c>
      <c r="E28" s="29">
        <v>2.8720385311790182E-2</v>
      </c>
      <c r="F28" s="19">
        <v>23350672.600000001</v>
      </c>
      <c r="G28" s="29">
        <v>1.1477510472948387E-2</v>
      </c>
      <c r="H28" s="19">
        <v>1196621986.1200004</v>
      </c>
      <c r="I28" s="29">
        <v>2.5936226955148255E-2</v>
      </c>
      <c r="J28" s="19">
        <v>143396473.20000002</v>
      </c>
      <c r="K28" s="29">
        <v>2.4067821840601227E-2</v>
      </c>
      <c r="L28" s="19">
        <v>108707788.05000001</v>
      </c>
      <c r="M28" s="29">
        <v>2.8110308790509565E-2</v>
      </c>
    </row>
    <row r="29" spans="1:13">
      <c r="A29" s="18" t="s">
        <v>95</v>
      </c>
      <c r="B29" s="19">
        <v>99057</v>
      </c>
      <c r="C29" s="29">
        <v>2.5510594325227436E-2</v>
      </c>
      <c r="D29" s="19">
        <v>2075335861.0599999</v>
      </c>
      <c r="E29" s="29">
        <v>5.0157504847495579E-2</v>
      </c>
      <c r="F29" s="19">
        <v>40163596.180000007</v>
      </c>
      <c r="G29" s="29">
        <v>1.9741533945674006E-2</v>
      </c>
      <c r="H29" s="19">
        <v>2086531929.5799997</v>
      </c>
      <c r="I29" s="29">
        <v>4.5224612536346395E-2</v>
      </c>
      <c r="J29" s="19">
        <v>241031640.92999992</v>
      </c>
      <c r="K29" s="29">
        <v>4.045501582008925E-2</v>
      </c>
      <c r="L29" s="19">
        <v>197833869.40000004</v>
      </c>
      <c r="M29" s="29">
        <v>5.1157062964959678E-2</v>
      </c>
    </row>
    <row r="30" spans="1:13">
      <c r="A30" s="18" t="s">
        <v>96</v>
      </c>
      <c r="B30" s="19">
        <v>74858</v>
      </c>
      <c r="C30" s="29">
        <v>1.9278517116386278E-2</v>
      </c>
      <c r="D30" s="19">
        <v>1718681715.4600005</v>
      </c>
      <c r="E30" s="29">
        <v>4.1537752077611664E-2</v>
      </c>
      <c r="F30" s="19">
        <v>29408361.469999991</v>
      </c>
      <c r="G30" s="29">
        <v>1.4455034445739123E-2</v>
      </c>
      <c r="H30" s="19">
        <v>1725446105.5800002</v>
      </c>
      <c r="I30" s="29">
        <v>3.7398244652268806E-2</v>
      </c>
      <c r="J30" s="19">
        <v>190030019.25999996</v>
      </c>
      <c r="K30" s="29">
        <v>3.189484752206373E-2</v>
      </c>
      <c r="L30" s="19">
        <v>170894685.87</v>
      </c>
      <c r="M30" s="29">
        <v>4.4190968068021794E-2</v>
      </c>
    </row>
    <row r="31" spans="1:13">
      <c r="A31" s="18" t="s">
        <v>97</v>
      </c>
      <c r="B31" s="19">
        <v>60676</v>
      </c>
      <c r="C31" s="29">
        <v>1.5626162929197329E-2</v>
      </c>
      <c r="D31" s="19">
        <v>1514753888.29</v>
      </c>
      <c r="E31" s="29">
        <v>3.660914694350377E-2</v>
      </c>
      <c r="F31" s="19">
        <v>24475682.999999993</v>
      </c>
      <c r="G31" s="29">
        <v>1.2030484636449602E-2</v>
      </c>
      <c r="H31" s="19">
        <v>1519118828.46</v>
      </c>
      <c r="I31" s="29">
        <v>3.2926196546439135E-2</v>
      </c>
      <c r="J31" s="19">
        <v>160106066.95000005</v>
      </c>
      <c r="K31" s="29">
        <v>2.6872378441117568E-2</v>
      </c>
      <c r="L31" s="19">
        <v>157094220.09</v>
      </c>
      <c r="M31" s="29">
        <v>4.0622361241524414E-2</v>
      </c>
    </row>
    <row r="32" spans="1:13">
      <c r="A32" s="18" t="s">
        <v>98</v>
      </c>
      <c r="B32" s="19">
        <v>49075</v>
      </c>
      <c r="C32" s="29">
        <v>1.2638505269799575E-2</v>
      </c>
      <c r="D32" s="19">
        <v>1323611795.0999992</v>
      </c>
      <c r="E32" s="29">
        <v>3.1989552281442103E-2</v>
      </c>
      <c r="F32" s="19">
        <v>18629442.469999995</v>
      </c>
      <c r="G32" s="29">
        <v>9.1568934530226083E-3</v>
      </c>
      <c r="H32" s="19">
        <v>1326265951.1799996</v>
      </c>
      <c r="I32" s="29">
        <v>2.8746199812210781E-2</v>
      </c>
      <c r="J32" s="19">
        <v>136068505.33999997</v>
      </c>
      <c r="K32" s="29">
        <v>2.2837887652037564E-2</v>
      </c>
      <c r="L32" s="19">
        <v>141926586.79999998</v>
      </c>
      <c r="M32" s="29">
        <v>3.6700224078665335E-2</v>
      </c>
    </row>
    <row r="33" spans="1:13">
      <c r="A33" s="18" t="s">
        <v>99</v>
      </c>
      <c r="B33" s="19">
        <v>41890</v>
      </c>
      <c r="C33" s="29">
        <v>1.0788119933813635E-2</v>
      </c>
      <c r="D33" s="19">
        <v>1213787018.28</v>
      </c>
      <c r="E33" s="29">
        <v>2.9335265387892891E-2</v>
      </c>
      <c r="F33" s="19">
        <v>15877154.17</v>
      </c>
      <c r="G33" s="29">
        <v>7.8040665632385748E-3</v>
      </c>
      <c r="H33" s="19">
        <v>1216031591.9399996</v>
      </c>
      <c r="I33" s="29">
        <v>2.6356921165597923E-2</v>
      </c>
      <c r="J33" s="19">
        <v>121037130.20999999</v>
      </c>
      <c r="K33" s="29">
        <v>2.0315005111240993E-2</v>
      </c>
      <c r="L33" s="19">
        <v>135409218.32999995</v>
      </c>
      <c r="M33" s="29">
        <v>3.5014924032738849E-2</v>
      </c>
    </row>
    <row r="34" spans="1:13">
      <c r="A34" s="18" t="s">
        <v>100</v>
      </c>
      <c r="B34" s="19">
        <v>52476</v>
      </c>
      <c r="C34" s="29">
        <v>1.3514380082282271E-2</v>
      </c>
      <c r="D34" s="19">
        <v>1650317520.7100005</v>
      </c>
      <c r="E34" s="29">
        <v>3.9885500269166124E-2</v>
      </c>
      <c r="F34" s="19">
        <v>17288789.010000002</v>
      </c>
      <c r="G34" s="29">
        <v>8.4979246776330543E-3</v>
      </c>
      <c r="H34" s="19">
        <v>1652600402.74</v>
      </c>
      <c r="I34" s="29">
        <v>3.5819347804742503E-2</v>
      </c>
      <c r="J34" s="19">
        <v>156892454.16000003</v>
      </c>
      <c r="K34" s="29">
        <v>2.6333002134515362E-2</v>
      </c>
      <c r="L34" s="19">
        <v>193496509.26999995</v>
      </c>
      <c r="M34" s="29">
        <v>5.0035482489659527E-2</v>
      </c>
    </row>
    <row r="35" spans="1:13">
      <c r="A35" s="18" t="s">
        <v>101</v>
      </c>
      <c r="B35" s="19">
        <v>43558</v>
      </c>
      <c r="C35" s="29">
        <v>1.1217687469015381E-2</v>
      </c>
      <c r="D35" s="19">
        <v>1501042051.9499998</v>
      </c>
      <c r="E35" s="29">
        <v>3.6277754078090481E-2</v>
      </c>
      <c r="F35" s="19">
        <v>11198795.120000001</v>
      </c>
      <c r="G35" s="29">
        <v>5.5045218814897563E-3</v>
      </c>
      <c r="H35" s="19">
        <v>1502569933.2699997</v>
      </c>
      <c r="I35" s="29">
        <v>3.256750691305163E-2</v>
      </c>
      <c r="J35" s="19">
        <v>134745078.11000001</v>
      </c>
      <c r="K35" s="29">
        <v>2.2615762169591325E-2</v>
      </c>
      <c r="L35" s="19">
        <v>185936574.11000001</v>
      </c>
      <c r="M35" s="29">
        <v>4.8080589325187412E-2</v>
      </c>
    </row>
    <row r="36" spans="1:13">
      <c r="A36" s="18" t="s">
        <v>102</v>
      </c>
      <c r="B36" s="19">
        <v>36517</v>
      </c>
      <c r="C36" s="29">
        <v>9.4043871000972189E-3</v>
      </c>
      <c r="D36" s="19">
        <v>1367773738.8099997</v>
      </c>
      <c r="E36" s="29">
        <v>3.3056874900046024E-2</v>
      </c>
      <c r="F36" s="19">
        <v>11084905.380000001</v>
      </c>
      <c r="G36" s="29">
        <v>5.4485418801423274E-3</v>
      </c>
      <c r="H36" s="19">
        <v>1368710659.23</v>
      </c>
      <c r="I36" s="29">
        <v>2.9666169187501385E-2</v>
      </c>
      <c r="J36" s="19">
        <v>114299237.46999997</v>
      </c>
      <c r="K36" s="29">
        <v>1.9184109780076036E-2</v>
      </c>
      <c r="L36" s="19">
        <v>178818752.87</v>
      </c>
      <c r="M36" s="29">
        <v>4.6240020617451222E-2</v>
      </c>
    </row>
    <row r="37" spans="1:13">
      <c r="A37" s="18" t="s">
        <v>103</v>
      </c>
      <c r="B37" s="19">
        <v>29065</v>
      </c>
      <c r="C37" s="29">
        <v>7.4852400543397781E-3</v>
      </c>
      <c r="D37" s="19">
        <v>1174878161.3400002</v>
      </c>
      <c r="E37" s="29">
        <v>2.8394901364316598E-2</v>
      </c>
      <c r="F37" s="19">
        <v>9155629.9299999997</v>
      </c>
      <c r="G37" s="29">
        <v>4.5002488882489276E-3</v>
      </c>
      <c r="H37" s="19">
        <v>1175772566.25</v>
      </c>
      <c r="I37" s="29">
        <v>2.5484325442470149E-2</v>
      </c>
      <c r="J37" s="19">
        <v>89708546.769999966</v>
      </c>
      <c r="K37" s="29">
        <v>1.5056781195924152E-2</v>
      </c>
      <c r="L37" s="19">
        <v>163134197.07000002</v>
      </c>
      <c r="M37" s="29">
        <v>4.2184214546066655E-2</v>
      </c>
    </row>
    <row r="38" spans="1:13">
      <c r="A38" s="18" t="s">
        <v>104</v>
      </c>
      <c r="B38" s="19">
        <v>20647</v>
      </c>
      <c r="C38" s="29">
        <v>5.3173146878360018E-3</v>
      </c>
      <c r="D38" s="19">
        <v>896139885.88</v>
      </c>
      <c r="E38" s="29">
        <v>2.1658248919335155E-2</v>
      </c>
      <c r="F38" s="19">
        <v>6640379.2499999991</v>
      </c>
      <c r="G38" s="29">
        <v>3.2639326366223878E-3</v>
      </c>
      <c r="H38" s="19">
        <v>896574303.45999956</v>
      </c>
      <c r="I38" s="29">
        <v>1.9432832495491659E-2</v>
      </c>
      <c r="J38" s="19">
        <v>58558337.680000007</v>
      </c>
      <c r="K38" s="29">
        <v>9.8284958277760886E-3</v>
      </c>
      <c r="L38" s="19">
        <v>134900434.73999998</v>
      </c>
      <c r="M38" s="29">
        <v>3.4883359734734137E-2</v>
      </c>
    </row>
    <row r="39" spans="1:13">
      <c r="A39" s="18" t="s">
        <v>105</v>
      </c>
      <c r="B39" s="19">
        <v>21587</v>
      </c>
      <c r="C39" s="29">
        <v>5.5593971117506554E-3</v>
      </c>
      <c r="D39" s="19">
        <v>1020859357.2500002</v>
      </c>
      <c r="E39" s="29">
        <v>2.4672516444507082E-2</v>
      </c>
      <c r="F39" s="19">
        <v>7218490.5500000007</v>
      </c>
      <c r="G39" s="29">
        <v>3.5480905542097305E-3</v>
      </c>
      <c r="H39" s="19">
        <v>1021408604.16</v>
      </c>
      <c r="I39" s="29">
        <v>2.2138558106668708E-2</v>
      </c>
      <c r="J39" s="19">
        <v>56178407.040000007</v>
      </c>
      <c r="K39" s="29">
        <v>9.4290456505278803E-3</v>
      </c>
      <c r="L39" s="19">
        <v>165102456.33000001</v>
      </c>
      <c r="M39" s="29">
        <v>4.2693178775500988E-2</v>
      </c>
    </row>
    <row r="40" spans="1:13">
      <c r="A40" s="18" t="s">
        <v>106</v>
      </c>
      <c r="B40" s="19">
        <v>13276</v>
      </c>
      <c r="C40" s="29">
        <v>3.4190279360541854E-3</v>
      </c>
      <c r="D40" s="19">
        <v>694447228.51000023</v>
      </c>
      <c r="E40" s="29">
        <v>1.6783664217380954E-2</v>
      </c>
      <c r="F40" s="19">
        <v>6553628.2400000002</v>
      </c>
      <c r="G40" s="29">
        <v>3.2212920821993929E-3</v>
      </c>
      <c r="H40" s="19">
        <v>694704378.02999985</v>
      </c>
      <c r="I40" s="29">
        <v>1.5057395421710305E-2</v>
      </c>
      <c r="J40" s="19">
        <v>30454353.959999993</v>
      </c>
      <c r="K40" s="29">
        <v>5.1114922774815373E-3</v>
      </c>
      <c r="L40" s="19">
        <v>121895629.67000002</v>
      </c>
      <c r="M40" s="29">
        <v>3.1520499604511081E-2</v>
      </c>
    </row>
    <row r="41" spans="1:13">
      <c r="A41" s="18" t="s">
        <v>107</v>
      </c>
      <c r="B41" s="19">
        <v>8773</v>
      </c>
      <c r="C41" s="29">
        <v>2.2593501117055864E-3</v>
      </c>
      <c r="D41" s="19">
        <v>503029389.62999982</v>
      </c>
      <c r="E41" s="29">
        <v>1.2157405228815643E-2</v>
      </c>
      <c r="F41" s="19">
        <v>3268210.8800000013</v>
      </c>
      <c r="G41" s="29">
        <v>1.6064173073543019E-3</v>
      </c>
      <c r="H41" s="19">
        <v>503690759.44999987</v>
      </c>
      <c r="I41" s="29">
        <v>1.091726376736998E-2</v>
      </c>
      <c r="J41" s="19">
        <v>18088104.689999994</v>
      </c>
      <c r="K41" s="29">
        <v>3.0359273934574237E-3</v>
      </c>
      <c r="L41" s="19">
        <v>93461952.140000015</v>
      </c>
      <c r="M41" s="29">
        <v>2.4167949527322079E-2</v>
      </c>
    </row>
    <row r="42" spans="1:13">
      <c r="A42" s="18" t="s">
        <v>108</v>
      </c>
      <c r="B42" s="19">
        <v>6124</v>
      </c>
      <c r="C42" s="29">
        <v>1.5771412383546121E-3</v>
      </c>
      <c r="D42" s="19">
        <v>381779366.79000002</v>
      </c>
      <c r="E42" s="29">
        <v>9.2269886526524011E-3</v>
      </c>
      <c r="F42" s="19">
        <v>3047466.4999999995</v>
      </c>
      <c r="G42" s="29">
        <v>1.4979152536149798E-3</v>
      </c>
      <c r="H42" s="19">
        <v>382010169.0999999</v>
      </c>
      <c r="I42" s="29">
        <v>8.2798933663906209E-3</v>
      </c>
      <c r="J42" s="19">
        <v>11252809.020000001</v>
      </c>
      <c r="K42" s="29">
        <v>1.8886838473491166E-3</v>
      </c>
      <c r="L42" s="19">
        <v>74451420.190000027</v>
      </c>
      <c r="M42" s="29">
        <v>1.9252092687878756E-2</v>
      </c>
    </row>
    <row r="43" spans="1:13">
      <c r="A43" s="18" t="s">
        <v>109</v>
      </c>
      <c r="B43" s="19">
        <v>4420</v>
      </c>
      <c r="C43" s="29">
        <v>1.138302461385922E-3</v>
      </c>
      <c r="D43" s="19">
        <v>297755832.25999993</v>
      </c>
      <c r="E43" s="29">
        <v>7.1962759764209808E-3</v>
      </c>
      <c r="F43" s="19">
        <v>2009869.9000000004</v>
      </c>
      <c r="G43" s="29">
        <v>9.8790742441028155E-4</v>
      </c>
      <c r="H43" s="19">
        <v>297850983.01000005</v>
      </c>
      <c r="I43" s="29">
        <v>6.4557820128391587E-3</v>
      </c>
      <c r="J43" s="19">
        <v>7362154.4899999984</v>
      </c>
      <c r="K43" s="29">
        <v>1.2356721101583015E-3</v>
      </c>
      <c r="L43" s="19">
        <v>59825635.850000024</v>
      </c>
      <c r="M43" s="29">
        <v>1.5470070061204594E-2</v>
      </c>
    </row>
    <row r="44" spans="1:13">
      <c r="A44" s="18" t="s">
        <v>110</v>
      </c>
      <c r="B44" s="19">
        <v>3395</v>
      </c>
      <c r="C44" s="29">
        <v>8.7432960552153956E-4</v>
      </c>
      <c r="D44" s="19">
        <v>245689184.37000009</v>
      </c>
      <c r="E44" s="29">
        <v>5.9379094667218503E-3</v>
      </c>
      <c r="F44" s="19">
        <v>1922230.8699999999</v>
      </c>
      <c r="G44" s="29">
        <v>9.4483038325198767E-4</v>
      </c>
      <c r="H44" s="19">
        <v>245968055.81000003</v>
      </c>
      <c r="I44" s="29">
        <v>5.3312436117691235E-3</v>
      </c>
      <c r="J44" s="19">
        <v>5180493.9699999988</v>
      </c>
      <c r="K44" s="29">
        <v>8.6949980800691629E-4</v>
      </c>
      <c r="L44" s="19">
        <v>50766168.579999983</v>
      </c>
      <c r="M44" s="29">
        <v>1.3127418931921353E-2</v>
      </c>
    </row>
    <row r="45" spans="1:13">
      <c r="A45" s="18" t="s">
        <v>111</v>
      </c>
      <c r="B45" s="19">
        <v>2681</v>
      </c>
      <c r="C45" s="29">
        <v>6.9044997714381366E-4</v>
      </c>
      <c r="D45" s="19">
        <v>207492306.49999994</v>
      </c>
      <c r="E45" s="29">
        <v>5.0147528235628082E-3</v>
      </c>
      <c r="F45" s="19">
        <v>1987684.9700000004</v>
      </c>
      <c r="G45" s="29">
        <v>9.7700290911950454E-4</v>
      </c>
      <c r="H45" s="19">
        <v>207573984.61999997</v>
      </c>
      <c r="I45" s="29">
        <v>4.4990699130852191E-3</v>
      </c>
      <c r="J45" s="19">
        <v>3879713.8800000013</v>
      </c>
      <c r="K45" s="29">
        <v>6.5117544645685015E-4</v>
      </c>
      <c r="L45" s="19">
        <v>43942341.440000005</v>
      </c>
      <c r="M45" s="29">
        <v>1.1362872973629645E-2</v>
      </c>
    </row>
    <row r="46" spans="1:13">
      <c r="A46" s="18" t="s">
        <v>112</v>
      </c>
      <c r="B46" s="19">
        <v>1948</v>
      </c>
      <c r="C46" s="29">
        <v>5.0167719338908953E-4</v>
      </c>
      <c r="D46" s="19">
        <v>160497606.42000005</v>
      </c>
      <c r="E46" s="29">
        <v>3.8789670737491549E-3</v>
      </c>
      <c r="F46" s="19">
        <v>1461781.32</v>
      </c>
      <c r="G46" s="29">
        <v>7.1850651571639607E-4</v>
      </c>
      <c r="H46" s="19">
        <v>160652801.30000004</v>
      </c>
      <c r="I46" s="29">
        <v>3.4820750110129495E-3</v>
      </c>
      <c r="J46" s="19">
        <v>2700411.24</v>
      </c>
      <c r="K46" s="29">
        <v>4.532399937760606E-4</v>
      </c>
      <c r="L46" s="19">
        <v>34383136.480000004</v>
      </c>
      <c r="M46" s="29">
        <v>8.8909966891653081E-3</v>
      </c>
    </row>
    <row r="47" spans="1:13">
      <c r="A47" s="18" t="s">
        <v>113</v>
      </c>
      <c r="B47" s="19">
        <v>1582</v>
      </c>
      <c r="C47" s="29">
        <v>4.0741956875849056E-4</v>
      </c>
      <c r="D47" s="19">
        <v>138368977.04999998</v>
      </c>
      <c r="E47" s="29">
        <v>3.3441539595348083E-3</v>
      </c>
      <c r="F47" s="19">
        <v>878353.7899999998</v>
      </c>
      <c r="G47" s="29">
        <v>4.3173552198573099E-4</v>
      </c>
      <c r="H47" s="19">
        <v>138381169.23000002</v>
      </c>
      <c r="I47" s="29">
        <v>2.9993477080473233E-3</v>
      </c>
      <c r="J47" s="19">
        <v>2043625.9800000002</v>
      </c>
      <c r="K47" s="29">
        <v>3.4300443307879125E-4</v>
      </c>
      <c r="L47" s="19">
        <v>29707034.610000003</v>
      </c>
      <c r="M47" s="29">
        <v>7.681822352538014E-3</v>
      </c>
    </row>
    <row r="48" spans="1:13">
      <c r="A48" s="18" t="s">
        <v>114</v>
      </c>
      <c r="B48" s="19">
        <v>1357</v>
      </c>
      <c r="C48" s="29">
        <v>3.4947430771508958E-4</v>
      </c>
      <c r="D48" s="19">
        <v>125407153.69999997</v>
      </c>
      <c r="E48" s="29">
        <v>3.0308876927542857E-3</v>
      </c>
      <c r="F48" s="19">
        <v>478084.97000000003</v>
      </c>
      <c r="G48" s="29">
        <v>2.349921710663793E-4</v>
      </c>
      <c r="H48" s="19">
        <v>125440683.46999997</v>
      </c>
      <c r="I48" s="29">
        <v>2.7188686766787921E-3</v>
      </c>
      <c r="J48" s="19">
        <v>1687139.8499999996</v>
      </c>
      <c r="K48" s="29">
        <v>2.8317140877896199E-4</v>
      </c>
      <c r="L48" s="19">
        <v>27281289.469999999</v>
      </c>
      <c r="M48" s="29">
        <v>7.0545586931844194E-3</v>
      </c>
    </row>
    <row r="49" spans="1:13">
      <c r="A49" s="18" t="s">
        <v>115</v>
      </c>
      <c r="B49" s="19">
        <v>1070</v>
      </c>
      <c r="C49" s="29">
        <v>2.7556190807306256E-4</v>
      </c>
      <c r="D49" s="19">
        <v>104234754.61999999</v>
      </c>
      <c r="E49" s="29">
        <v>2.519185115155205E-3</v>
      </c>
      <c r="F49" s="19">
        <v>536617.16999999993</v>
      </c>
      <c r="G49" s="29">
        <v>2.6376238895315263E-4</v>
      </c>
      <c r="H49" s="19">
        <v>104256817.02000001</v>
      </c>
      <c r="I49" s="29">
        <v>2.2597181893839252E-3</v>
      </c>
      <c r="J49" s="19">
        <v>1300300.3199999998</v>
      </c>
      <c r="K49" s="29">
        <v>2.18243836425377E-4</v>
      </c>
      <c r="L49" s="19">
        <v>23063792.929999992</v>
      </c>
      <c r="M49" s="29">
        <v>5.9639732605401953E-3</v>
      </c>
    </row>
    <row r="50" spans="1:13">
      <c r="A50" s="18" t="s">
        <v>116</v>
      </c>
      <c r="B50" s="19">
        <v>1579</v>
      </c>
      <c r="C50" s="29">
        <v>4.0664696527791189E-4</v>
      </c>
      <c r="D50" s="19">
        <v>165405894.29999998</v>
      </c>
      <c r="E50" s="29">
        <v>3.9975924383242444E-3</v>
      </c>
      <c r="F50" s="19">
        <v>788325.90999999992</v>
      </c>
      <c r="G50" s="29">
        <v>3.874842940550486E-4</v>
      </c>
      <c r="H50" s="19">
        <v>165457029.28</v>
      </c>
      <c r="I50" s="29">
        <v>3.5862044258815283E-3</v>
      </c>
      <c r="J50" s="19">
        <v>1857187.5900000003</v>
      </c>
      <c r="K50" s="29">
        <v>3.1171240856358494E-4</v>
      </c>
      <c r="L50" s="19">
        <v>36297637.82</v>
      </c>
      <c r="M50" s="29">
        <v>9.386059874725584E-3</v>
      </c>
    </row>
    <row r="51" spans="1:13">
      <c r="A51" s="18" t="s">
        <v>117</v>
      </c>
      <c r="B51" s="19">
        <v>1129</v>
      </c>
      <c r="C51" s="29">
        <v>2.9075644319110993E-4</v>
      </c>
      <c r="D51" s="19">
        <v>129422792.46999995</v>
      </c>
      <c r="E51" s="29">
        <v>3.1279391748065405E-3</v>
      </c>
      <c r="F51" s="19">
        <v>938985.75</v>
      </c>
      <c r="G51" s="29">
        <v>4.6153783080211128E-4</v>
      </c>
      <c r="H51" s="19">
        <v>129441351.67999998</v>
      </c>
      <c r="I51" s="29">
        <v>2.8055813059555215E-3</v>
      </c>
      <c r="J51" s="19">
        <v>1261031.5799999998</v>
      </c>
      <c r="K51" s="29">
        <v>2.1165292789649911E-4</v>
      </c>
      <c r="L51" s="19">
        <v>29031808.859999992</v>
      </c>
      <c r="M51" s="29">
        <v>7.5072184471851287E-3</v>
      </c>
    </row>
    <row r="52" spans="1:13">
      <c r="A52" s="18" t="s">
        <v>118</v>
      </c>
      <c r="B52" s="19">
        <v>816</v>
      </c>
      <c r="C52" s="29">
        <v>2.1014814671740096E-4</v>
      </c>
      <c r="D52" s="19">
        <v>101919328.80999999</v>
      </c>
      <c r="E52" s="29">
        <v>2.463225025288221E-3</v>
      </c>
      <c r="F52" s="19">
        <v>566086.11999999988</v>
      </c>
      <c r="G52" s="29">
        <v>2.7824720436064507E-4</v>
      </c>
      <c r="H52" s="19">
        <v>101924257.35999998</v>
      </c>
      <c r="I52" s="29">
        <v>2.2091610398162946E-3</v>
      </c>
      <c r="J52" s="19">
        <v>956448.36999999965</v>
      </c>
      <c r="K52" s="29">
        <v>1.6053134679809846E-4</v>
      </c>
      <c r="L52" s="19">
        <v>22900114.419999994</v>
      </c>
      <c r="M52" s="29">
        <v>5.9216482943072867E-3</v>
      </c>
    </row>
    <row r="53" spans="1:13">
      <c r="A53" s="18" t="s">
        <v>119</v>
      </c>
      <c r="B53" s="19">
        <v>644</v>
      </c>
      <c r="C53" s="29">
        <v>1.6585221383088998E-4</v>
      </c>
      <c r="D53" s="19">
        <v>86866478.320000008</v>
      </c>
      <c r="E53" s="29">
        <v>2.0994220208746758E-3</v>
      </c>
      <c r="F53" s="19">
        <v>512028.40000000008</v>
      </c>
      <c r="G53" s="29">
        <v>2.5167631888457922E-4</v>
      </c>
      <c r="H53" s="19">
        <v>86878361.469999999</v>
      </c>
      <c r="I53" s="29">
        <v>1.8830482196667254E-3</v>
      </c>
      <c r="J53" s="19">
        <v>727774.37999999977</v>
      </c>
      <c r="K53" s="29">
        <v>1.2215045270718702E-4</v>
      </c>
      <c r="L53" s="19">
        <v>20526823.579999998</v>
      </c>
      <c r="M53" s="29">
        <v>5.3079485809858946E-3</v>
      </c>
    </row>
    <row r="54" spans="1:13">
      <c r="A54" s="18" t="s">
        <v>120</v>
      </c>
      <c r="B54" s="19">
        <v>471</v>
      </c>
      <c r="C54" s="29">
        <v>1.2129874645085276E-4</v>
      </c>
      <c r="D54" s="19">
        <v>68202666.149999991</v>
      </c>
      <c r="E54" s="29">
        <v>1.6483479239275992E-3</v>
      </c>
      <c r="F54" s="19">
        <v>379150.48999999987</v>
      </c>
      <c r="G54" s="29">
        <v>1.8636309944230518E-4</v>
      </c>
      <c r="H54" s="19">
        <v>68207009.520000011</v>
      </c>
      <c r="I54" s="29">
        <v>1.4783553196934781E-3</v>
      </c>
      <c r="J54" s="19">
        <v>542762.72000000009</v>
      </c>
      <c r="K54" s="29">
        <v>9.1097892125007506E-5</v>
      </c>
      <c r="L54" s="19">
        <v>16529125.09</v>
      </c>
      <c r="M54" s="29">
        <v>4.2741998402464881E-3</v>
      </c>
    </row>
    <row r="55" spans="1:13">
      <c r="A55" s="18" t="s">
        <v>121</v>
      </c>
      <c r="B55" s="19">
        <v>375</v>
      </c>
      <c r="C55" s="29">
        <v>9.6575435072335E-5</v>
      </c>
      <c r="D55" s="19">
        <v>58006760.330000021</v>
      </c>
      <c r="E55" s="29">
        <v>1.4019294019009748E-3</v>
      </c>
      <c r="F55" s="19">
        <v>345486.13000000006</v>
      </c>
      <c r="G55" s="29">
        <v>1.6981612235586775E-4</v>
      </c>
      <c r="H55" s="19">
        <v>58015641.880000018</v>
      </c>
      <c r="I55" s="29">
        <v>1.257462149452257E-3</v>
      </c>
      <c r="J55" s="19">
        <v>434416.83999999991</v>
      </c>
      <c r="K55" s="29">
        <v>7.291300041315776E-5</v>
      </c>
      <c r="L55" s="19">
        <v>13435460.449999999</v>
      </c>
      <c r="M55" s="29">
        <v>3.4742215692813785E-3</v>
      </c>
    </row>
    <row r="56" spans="1:13">
      <c r="A56" s="18" t="s">
        <v>122</v>
      </c>
      <c r="B56" s="19">
        <v>306</v>
      </c>
      <c r="C56" s="29">
        <v>7.8805555019025356E-5</v>
      </c>
      <c r="D56" s="19">
        <v>50432862.749999993</v>
      </c>
      <c r="E56" s="29">
        <v>1.2188805702823401E-3</v>
      </c>
      <c r="F56" s="19">
        <v>117429.60999999997</v>
      </c>
      <c r="G56" s="29">
        <v>5.7719946731180851E-5</v>
      </c>
      <c r="H56" s="19">
        <v>50433426.169999994</v>
      </c>
      <c r="I56" s="29">
        <v>1.0931211380397104E-3</v>
      </c>
      <c r="J56" s="19">
        <v>395330.24</v>
      </c>
      <c r="K56" s="29">
        <v>6.6352662462287979E-5</v>
      </c>
      <c r="L56" s="19">
        <v>12077086.010000002</v>
      </c>
      <c r="M56" s="29">
        <v>3.122964997452573E-3</v>
      </c>
    </row>
    <row r="57" spans="1:13">
      <c r="A57" s="18" t="s">
        <v>123</v>
      </c>
      <c r="B57" s="19">
        <v>244</v>
      </c>
      <c r="C57" s="29">
        <v>6.2838416420399313E-5</v>
      </c>
      <c r="D57" s="19">
        <v>42652709.940000013</v>
      </c>
      <c r="E57" s="29">
        <v>1.0308468839745658E-3</v>
      </c>
      <c r="F57" s="19">
        <v>197197.11</v>
      </c>
      <c r="G57" s="29">
        <v>9.6927910130526813E-5</v>
      </c>
      <c r="H57" s="19">
        <v>42660528.860000007</v>
      </c>
      <c r="I57" s="29">
        <v>9.246471913216662E-4</v>
      </c>
      <c r="J57" s="19">
        <v>266914.41999999993</v>
      </c>
      <c r="K57" s="29">
        <v>4.4799209937942928E-5</v>
      </c>
      <c r="L57" s="19">
        <v>9876854.049999997</v>
      </c>
      <c r="M57" s="29">
        <v>2.5540158824369978E-3</v>
      </c>
    </row>
    <row r="58" spans="1:13">
      <c r="A58" s="18" t="s">
        <v>124</v>
      </c>
      <c r="B58" s="19">
        <v>384</v>
      </c>
      <c r="C58" s="29">
        <v>9.8893245514071045E-5</v>
      </c>
      <c r="D58" s="19">
        <v>72584052.280000001</v>
      </c>
      <c r="E58" s="29">
        <v>1.7542389270069664E-3</v>
      </c>
      <c r="F58" s="19">
        <v>298564.99000000011</v>
      </c>
      <c r="G58" s="29">
        <v>1.4675306610143347E-4</v>
      </c>
      <c r="H58" s="19">
        <v>72594325.200000003</v>
      </c>
      <c r="I58" s="29">
        <v>1.5734483536843722E-3</v>
      </c>
      <c r="J58" s="19">
        <v>417602.57</v>
      </c>
      <c r="K58" s="29">
        <v>7.0090874835666476E-5</v>
      </c>
      <c r="L58" s="19">
        <v>17113227.460000005</v>
      </c>
      <c r="M58" s="29">
        <v>4.4252405180166638E-3</v>
      </c>
    </row>
    <row r="59" spans="1:13">
      <c r="A59" s="18" t="s">
        <v>125</v>
      </c>
      <c r="B59" s="19">
        <v>299</v>
      </c>
      <c r="C59" s="29">
        <v>7.7002813564341769E-5</v>
      </c>
      <c r="D59" s="19">
        <v>62699503.81000001</v>
      </c>
      <c r="E59" s="29">
        <v>1.5153454076003762E-3</v>
      </c>
      <c r="F59" s="19">
        <v>185396.72999999998</v>
      </c>
      <c r="G59" s="29">
        <v>9.1127692408542622E-5</v>
      </c>
      <c r="H59" s="19">
        <v>62699503.81000001</v>
      </c>
      <c r="I59" s="29">
        <v>1.3589826859726982E-3</v>
      </c>
      <c r="J59" s="19">
        <v>314145.87000000005</v>
      </c>
      <c r="K59" s="29">
        <v>5.2726588474566992E-5</v>
      </c>
      <c r="L59" s="19">
        <v>14257970.369999995</v>
      </c>
      <c r="M59" s="29">
        <v>3.6869110945601264E-3</v>
      </c>
    </row>
    <row r="60" spans="1:13">
      <c r="A60" s="18" t="s">
        <v>126</v>
      </c>
      <c r="B60" s="19">
        <v>298</v>
      </c>
      <c r="C60" s="29">
        <v>7.6745279070815554E-5</v>
      </c>
      <c r="D60" s="19">
        <v>69488059.590000018</v>
      </c>
      <c r="E60" s="29">
        <v>1.679413800496036E-3</v>
      </c>
      <c r="F60" s="19">
        <v>329020.42</v>
      </c>
      <c r="G60" s="29">
        <v>1.6172276409562081E-4</v>
      </c>
      <c r="H60" s="19">
        <v>69492719.439999983</v>
      </c>
      <c r="I60" s="29">
        <v>1.5062224863262169E-3</v>
      </c>
      <c r="J60" s="19">
        <v>335746.13000000006</v>
      </c>
      <c r="K60" s="29">
        <v>5.6351999879668865E-5</v>
      </c>
      <c r="L60" s="19">
        <v>16202665.359999998</v>
      </c>
      <c r="M60" s="29">
        <v>4.1897819343854519E-3</v>
      </c>
    </row>
    <row r="61" spans="1:13">
      <c r="A61" s="18" t="s">
        <v>127</v>
      </c>
      <c r="B61" s="19">
        <v>192</v>
      </c>
      <c r="C61" s="29">
        <v>4.9446622757035523E-5</v>
      </c>
      <c r="D61" s="19">
        <v>50669546.530000001</v>
      </c>
      <c r="E61" s="29">
        <v>1.2246008337179705E-3</v>
      </c>
      <c r="F61" s="19">
        <v>414557.3</v>
      </c>
      <c r="G61" s="29">
        <v>2.0376653957227794E-4</v>
      </c>
      <c r="H61" s="19">
        <v>50669683.280000016</v>
      </c>
      <c r="I61" s="29">
        <v>1.0982419014017447E-3</v>
      </c>
      <c r="J61" s="19">
        <v>191735.27000000005</v>
      </c>
      <c r="K61" s="29">
        <v>3.2181058682547668E-5</v>
      </c>
      <c r="L61" s="19">
        <v>11319342</v>
      </c>
      <c r="M61" s="29">
        <v>2.9270230278168564E-3</v>
      </c>
    </row>
    <row r="62" spans="1:13">
      <c r="A62" s="18" t="s">
        <v>128</v>
      </c>
      <c r="B62" s="19">
        <v>150</v>
      </c>
      <c r="C62" s="29">
        <v>3.8630174028933999E-5</v>
      </c>
      <c r="D62" s="19">
        <v>44122384.719999999</v>
      </c>
      <c r="E62" s="29">
        <v>1.0663665419177581E-3</v>
      </c>
      <c r="F62" s="19">
        <v>330324</v>
      </c>
      <c r="G62" s="29">
        <v>1.6236351022566275E-4</v>
      </c>
      <c r="H62" s="19">
        <v>44122384.719999976</v>
      </c>
      <c r="I62" s="29">
        <v>9.5633223956619214E-4</v>
      </c>
      <c r="J62" s="19">
        <v>151121.94</v>
      </c>
      <c r="K62" s="29">
        <v>2.5364472688621382E-5</v>
      </c>
      <c r="L62" s="19">
        <v>9461517.0499999989</v>
      </c>
      <c r="M62" s="29">
        <v>2.4466155615257322E-3</v>
      </c>
    </row>
    <row r="63" spans="1:13">
      <c r="A63" s="18" t="s">
        <v>129</v>
      </c>
      <c r="B63" s="19">
        <v>112</v>
      </c>
      <c r="C63" s="29">
        <v>2.8843863274937386E-5</v>
      </c>
      <c r="D63" s="19">
        <v>36326176.269999996</v>
      </c>
      <c r="E63" s="29">
        <v>8.7794481680805259E-4</v>
      </c>
      <c r="F63" s="19">
        <v>70406.799999999988</v>
      </c>
      <c r="G63" s="29">
        <v>3.460691682032244E-5</v>
      </c>
      <c r="H63" s="19">
        <v>36326176.270000003</v>
      </c>
      <c r="I63" s="29">
        <v>7.873530346925769E-4</v>
      </c>
      <c r="J63" s="19">
        <v>108653.70999999999</v>
      </c>
      <c r="K63" s="29">
        <v>1.8236558237754145E-5</v>
      </c>
      <c r="L63" s="19">
        <v>7579034.6699999999</v>
      </c>
      <c r="M63" s="29">
        <v>1.9598320297869194E-3</v>
      </c>
    </row>
    <row r="64" spans="1:13">
      <c r="A64" s="18" t="s">
        <v>130</v>
      </c>
      <c r="B64" s="19">
        <v>77</v>
      </c>
      <c r="C64" s="29">
        <v>1.9830156001519453E-5</v>
      </c>
      <c r="D64" s="19">
        <v>27137354.670000006</v>
      </c>
      <c r="E64" s="29">
        <v>6.5586588848010096E-4</v>
      </c>
      <c r="F64" s="19">
        <v>98636.93</v>
      </c>
      <c r="G64" s="29">
        <v>4.8482817454023865E-5</v>
      </c>
      <c r="H64" s="19">
        <v>27137354.669999998</v>
      </c>
      <c r="I64" s="29">
        <v>5.8818958522201964E-4</v>
      </c>
      <c r="J64" s="19">
        <v>87786.499999999985</v>
      </c>
      <c r="K64" s="29">
        <v>1.4734182751225008E-5</v>
      </c>
      <c r="L64" s="19">
        <v>5648694.4000000004</v>
      </c>
      <c r="M64" s="29">
        <v>1.4606731191530498E-3</v>
      </c>
    </row>
    <row r="65" spans="1:13">
      <c r="A65" s="18" t="s">
        <v>131</v>
      </c>
      <c r="B65" s="19">
        <v>71</v>
      </c>
      <c r="C65" s="29">
        <v>1.8284949040362095E-5</v>
      </c>
      <c r="D65" s="19">
        <v>27269141.799999993</v>
      </c>
      <c r="E65" s="29">
        <v>6.5905096986178908E-4</v>
      </c>
      <c r="F65" s="19">
        <v>34127.129999999997</v>
      </c>
      <c r="G65" s="29">
        <v>1.6774441520227174E-5</v>
      </c>
      <c r="H65" s="19">
        <v>27269284.339999996</v>
      </c>
      <c r="I65" s="29">
        <v>5.9104909967430935E-4</v>
      </c>
      <c r="J65" s="19">
        <v>80310.8</v>
      </c>
      <c r="K65" s="29">
        <v>1.3479453037734522E-5</v>
      </c>
      <c r="L65" s="19">
        <v>5778858.2800000021</v>
      </c>
      <c r="M65" s="29">
        <v>1.494331672287145E-3</v>
      </c>
    </row>
    <row r="66" spans="1:13">
      <c r="A66" s="18" t="s">
        <v>132</v>
      </c>
      <c r="B66" s="19">
        <v>103</v>
      </c>
      <c r="C66" s="29">
        <v>2.6526052833201349E-5</v>
      </c>
      <c r="D66" s="19">
        <v>43725045.409999996</v>
      </c>
      <c r="E66" s="29">
        <v>1.0567634946513525E-3</v>
      </c>
      <c r="F66" s="19">
        <v>58162.850000000006</v>
      </c>
      <c r="G66" s="29">
        <v>2.858867200302942E-5</v>
      </c>
      <c r="H66" s="19">
        <v>43725045.409999989</v>
      </c>
      <c r="I66" s="29">
        <v>9.4772009417533505E-4</v>
      </c>
      <c r="J66" s="19">
        <v>137334.22</v>
      </c>
      <c r="K66" s="29">
        <v>2.3050326593234049E-5</v>
      </c>
      <c r="L66" s="19">
        <v>8647429.3099999968</v>
      </c>
      <c r="M66" s="29">
        <v>2.2361038938295548E-3</v>
      </c>
    </row>
    <row r="67" spans="1:13">
      <c r="A67" s="18" t="s">
        <v>133</v>
      </c>
      <c r="B67" s="19">
        <v>54</v>
      </c>
      <c r="C67" s="29">
        <v>1.3906862650416241E-5</v>
      </c>
      <c r="D67" s="19">
        <v>25390164.499999996</v>
      </c>
      <c r="E67" s="29">
        <v>6.136391332519078E-4</v>
      </c>
      <c r="F67" s="19">
        <v>22316.11</v>
      </c>
      <c r="G67" s="29">
        <v>1.0968993939834873E-5</v>
      </c>
      <c r="H67" s="19">
        <v>25390164.5</v>
      </c>
      <c r="I67" s="29">
        <v>5.5032004805108913E-4</v>
      </c>
      <c r="J67" s="19">
        <v>66126.610000000015</v>
      </c>
      <c r="K67" s="29">
        <v>1.1098762981312429E-5</v>
      </c>
      <c r="L67" s="19">
        <v>4651208.209999999</v>
      </c>
      <c r="M67" s="29">
        <v>1.2027371854159735E-3</v>
      </c>
    </row>
    <row r="68" spans="1:13">
      <c r="A68" s="18" t="s">
        <v>134</v>
      </c>
      <c r="B68" s="19">
        <v>49</v>
      </c>
      <c r="C68" s="29">
        <v>1.2619190182785108E-5</v>
      </c>
      <c r="D68" s="19">
        <v>25780846.689999998</v>
      </c>
      <c r="E68" s="29">
        <v>6.2308128871523915E-4</v>
      </c>
      <c r="F68" s="19">
        <v>77321.960000000006</v>
      </c>
      <c r="G68" s="29">
        <v>3.8005911902036446E-5</v>
      </c>
      <c r="H68" s="19">
        <v>25786006.139999997</v>
      </c>
      <c r="I68" s="29">
        <v>5.5889973213881612E-4</v>
      </c>
      <c r="J68" s="19">
        <v>57855.55000000001</v>
      </c>
      <c r="K68" s="29">
        <v>9.7105391702896938E-6</v>
      </c>
      <c r="L68" s="19">
        <v>4367631.8599999994</v>
      </c>
      <c r="M68" s="29">
        <v>1.1294083199576942E-3</v>
      </c>
    </row>
    <row r="69" spans="1:13">
      <c r="A69" s="18" t="s">
        <v>135</v>
      </c>
      <c r="B69" s="19">
        <v>33</v>
      </c>
      <c r="C69" s="29">
        <v>8.4986382863654807E-6</v>
      </c>
      <c r="D69" s="19">
        <v>18975954.970000003</v>
      </c>
      <c r="E69" s="29">
        <v>4.5861808262085243E-4</v>
      </c>
      <c r="F69" s="19"/>
      <c r="G69" s="29">
        <v>0</v>
      </c>
      <c r="H69" s="19">
        <v>18975954.970000003</v>
      </c>
      <c r="I69" s="29">
        <v>4.1129502925850301E-4</v>
      </c>
      <c r="J69" s="19">
        <v>42966.979999999996</v>
      </c>
      <c r="K69" s="29">
        <v>7.2116251996403765E-6</v>
      </c>
      <c r="L69" s="19">
        <v>3639576.3</v>
      </c>
      <c r="M69" s="29">
        <v>9.411433669551172E-4</v>
      </c>
    </row>
    <row r="70" spans="1:13">
      <c r="A70" s="18" t="s">
        <v>136</v>
      </c>
      <c r="B70" s="19">
        <v>37</v>
      </c>
      <c r="C70" s="29">
        <v>9.528776260470387E-6</v>
      </c>
      <c r="D70" s="19">
        <v>23132669.500000004</v>
      </c>
      <c r="E70" s="29">
        <v>5.5907913719042057E-4</v>
      </c>
      <c r="F70" s="19">
        <v>181242.47</v>
      </c>
      <c r="G70" s="29">
        <v>8.9085757108685334E-5</v>
      </c>
      <c r="H70" s="19">
        <v>23132669.499999996</v>
      </c>
      <c r="I70" s="29">
        <v>5.0138989019901637E-4</v>
      </c>
      <c r="J70" s="19">
        <v>45229.890000000007</v>
      </c>
      <c r="K70" s="29">
        <v>7.5914345039135252E-6</v>
      </c>
      <c r="L70" s="19">
        <v>4123515.6</v>
      </c>
      <c r="M70" s="29">
        <v>1.0662832801378421E-3</v>
      </c>
    </row>
    <row r="71" spans="1:13">
      <c r="A71" s="18" t="s">
        <v>137</v>
      </c>
      <c r="B71" s="19">
        <v>17</v>
      </c>
      <c r="C71" s="29">
        <v>4.378086389945853E-6</v>
      </c>
      <c r="D71" s="19">
        <v>11458380.119999999</v>
      </c>
      <c r="E71" s="29">
        <v>2.7693048011987836E-4</v>
      </c>
      <c r="F71" s="19">
        <v>68135.75</v>
      </c>
      <c r="G71" s="29">
        <v>3.3490632051737689E-5</v>
      </c>
      <c r="H71" s="19">
        <v>11458380.119999999</v>
      </c>
      <c r="I71" s="29">
        <v>2.483550785275946E-4</v>
      </c>
      <c r="J71" s="19">
        <v>27726.22</v>
      </c>
      <c r="K71" s="29">
        <v>4.6535992718774518E-6</v>
      </c>
      <c r="L71" s="19">
        <v>2080033.94</v>
      </c>
      <c r="M71" s="29">
        <v>5.3786759345380902E-4</v>
      </c>
    </row>
    <row r="72" spans="1:13">
      <c r="A72" s="18" t="s">
        <v>138</v>
      </c>
      <c r="B72" s="19">
        <v>30</v>
      </c>
      <c r="C72" s="29">
        <v>7.7260348057867998E-6</v>
      </c>
      <c r="D72" s="19">
        <v>22467033.550000001</v>
      </c>
      <c r="E72" s="29">
        <v>5.4299179488827396E-4</v>
      </c>
      <c r="F72" s="19">
        <v>148884.54999999999</v>
      </c>
      <c r="G72" s="29">
        <v>7.3180931922500921E-5</v>
      </c>
      <c r="H72" s="19">
        <v>22467033.549999997</v>
      </c>
      <c r="I72" s="29">
        <v>4.8696253948261853E-4</v>
      </c>
      <c r="J72" s="19">
        <v>28293.1</v>
      </c>
      <c r="K72" s="29">
        <v>4.7487450348138306E-6</v>
      </c>
      <c r="L72" s="19">
        <v>4324721.74</v>
      </c>
      <c r="M72" s="29">
        <v>1.118312364966107E-3</v>
      </c>
    </row>
    <row r="73" spans="1:13">
      <c r="A73" s="18" t="s">
        <v>139</v>
      </c>
      <c r="B73" s="19">
        <v>13</v>
      </c>
      <c r="C73" s="29">
        <v>3.3479484158409467E-6</v>
      </c>
      <c r="D73" s="19">
        <v>11076628.6</v>
      </c>
      <c r="E73" s="29">
        <v>2.6770416447901679E-4</v>
      </c>
      <c r="F73" s="19">
        <v>47863.33</v>
      </c>
      <c r="G73" s="29">
        <v>2.3526169063977402E-5</v>
      </c>
      <c r="H73" s="19">
        <v>11076628.6</v>
      </c>
      <c r="I73" s="29">
        <v>2.4008079126057132E-4</v>
      </c>
      <c r="J73" s="19">
        <v>15068.38</v>
      </c>
      <c r="K73" s="29">
        <v>2.5290934788937239E-6</v>
      </c>
      <c r="L73" s="19">
        <v>1878814.5199999998</v>
      </c>
      <c r="M73" s="29">
        <v>4.8583507460386589E-4</v>
      </c>
    </row>
    <row r="74" spans="1:13">
      <c r="A74" s="18" t="s">
        <v>140</v>
      </c>
      <c r="B74" s="19">
        <v>108</v>
      </c>
      <c r="C74" s="29">
        <v>2.7813725300832482E-5</v>
      </c>
      <c r="D74" s="19">
        <v>207118925.17999998</v>
      </c>
      <c r="E74" s="29">
        <v>5.0057288020927135E-3</v>
      </c>
      <c r="F74" s="19">
        <v>718105.4</v>
      </c>
      <c r="G74" s="29">
        <v>3.5296894399439231E-4</v>
      </c>
      <c r="H74" s="19">
        <v>207120930.73999995</v>
      </c>
      <c r="I74" s="29">
        <v>4.4892501802114388E-3</v>
      </c>
      <c r="J74" s="19">
        <v>123326.75</v>
      </c>
      <c r="K74" s="29">
        <v>2.0699297416056443E-5</v>
      </c>
      <c r="L74" s="19">
        <v>31469648.259999998</v>
      </c>
      <c r="M74" s="29">
        <v>8.1376095124890344E-3</v>
      </c>
    </row>
    <row r="75" spans="1:13">
      <c r="A75" s="18" t="s">
        <v>141</v>
      </c>
      <c r="B75" s="19">
        <v>3882975</v>
      </c>
      <c r="C75" s="29">
        <v>1</v>
      </c>
      <c r="D75" s="19">
        <v>41376377620.260025</v>
      </c>
      <c r="E75" s="29">
        <v>1</v>
      </c>
      <c r="F75" s="19">
        <v>2034471905.2999992</v>
      </c>
      <c r="G75" s="29">
        <v>1</v>
      </c>
      <c r="H75" s="19">
        <v>46137088027.080009</v>
      </c>
      <c r="I75" s="29">
        <v>1</v>
      </c>
      <c r="J75" s="19">
        <v>5958016232.2000093</v>
      </c>
      <c r="K75" s="29">
        <v>1</v>
      </c>
      <c r="L75" s="19">
        <v>3867185837.7699962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62</v>
      </c>
      <c r="B80" s="16" t="s">
        <v>63</v>
      </c>
    </row>
    <row r="81" spans="1:13" hidden="1">
      <c r="A81" s="15" t="s">
        <v>3</v>
      </c>
      <c r="B81" s="16" t="s">
        <v>63</v>
      </c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7" customFormat="1" ht="45">
      <c r="A84" s="16"/>
      <c r="B84" s="17" t="s">
        <v>66</v>
      </c>
      <c r="C84" s="17"/>
      <c r="D84" s="17" t="s">
        <v>67</v>
      </c>
      <c r="E84" s="17"/>
      <c r="F84" s="28" t="s">
        <v>68</v>
      </c>
      <c r="G84" s="28"/>
      <c r="H84" s="28" t="s">
        <v>69</v>
      </c>
      <c r="I84" s="28"/>
      <c r="J84" s="17" t="s">
        <v>70</v>
      </c>
      <c r="K84" s="17"/>
      <c r="L84" s="17" t="s">
        <v>71</v>
      </c>
      <c r="M84" s="17"/>
    </row>
    <row r="85" spans="1:13" s="8" customFormat="1" ht="45">
      <c r="A85" s="42" t="s">
        <v>210</v>
      </c>
      <c r="B85" s="28" t="s">
        <v>21</v>
      </c>
      <c r="C85" s="28" t="s">
        <v>73</v>
      </c>
      <c r="D85" s="28" t="s">
        <v>21</v>
      </c>
      <c r="E85" s="28" t="s">
        <v>73</v>
      </c>
      <c r="F85" s="28" t="s">
        <v>21</v>
      </c>
      <c r="G85" s="28" t="s">
        <v>73</v>
      </c>
      <c r="H85" s="28" t="s">
        <v>21</v>
      </c>
      <c r="I85" s="28" t="s">
        <v>73</v>
      </c>
      <c r="J85" s="28" t="s">
        <v>21</v>
      </c>
      <c r="K85" s="28" t="s">
        <v>73</v>
      </c>
      <c r="L85" s="28" t="s">
        <v>21</v>
      </c>
      <c r="M85" s="28" t="s">
        <v>73</v>
      </c>
    </row>
    <row r="86" spans="1:13">
      <c r="A86" s="18" t="s">
        <v>212</v>
      </c>
      <c r="B86" s="19">
        <v>354252</v>
      </c>
      <c r="C86" s="29">
        <v>9.123210940065285E-2</v>
      </c>
      <c r="D86" s="19">
        <v>0</v>
      </c>
      <c r="E86" s="29">
        <v>0</v>
      </c>
      <c r="F86" s="19">
        <v>154931282.47999999</v>
      </c>
      <c r="G86" s="29">
        <v>7.6153070522325117E-2</v>
      </c>
      <c r="H86" s="19">
        <v>880808026.36000037</v>
      </c>
      <c r="I86" s="29">
        <v>1.9091105746487796E-2</v>
      </c>
      <c r="J86" s="19">
        <v>187129079.94999999</v>
      </c>
      <c r="K86" s="29">
        <v>3.1407950676378436E-2</v>
      </c>
      <c r="L86" s="19">
        <v>11053275.599999998</v>
      </c>
      <c r="M86" s="29">
        <v>2.8582219897593138E-3</v>
      </c>
    </row>
    <row r="87" spans="1:13">
      <c r="A87" s="18" t="s">
        <v>213</v>
      </c>
      <c r="B87" s="19">
        <v>839410</v>
      </c>
      <c r="C87" s="29">
        <v>0.21617702921084994</v>
      </c>
      <c r="D87" s="19">
        <v>106356004.27</v>
      </c>
      <c r="E87" s="29">
        <v>2.5704522818817896E-3</v>
      </c>
      <c r="F87" s="19">
        <v>753186845.45000017</v>
      </c>
      <c r="G87" s="29">
        <v>0.3702124583229065</v>
      </c>
      <c r="H87" s="19">
        <v>2680109745.8400002</v>
      </c>
      <c r="I87" s="29">
        <v>5.8090136600448615E-2</v>
      </c>
      <c r="J87" s="19">
        <v>548474290.80999994</v>
      </c>
      <c r="K87" s="29">
        <v>9.205652845418226E-2</v>
      </c>
      <c r="L87" s="19">
        <v>47609789.909999996</v>
      </c>
      <c r="M87" s="29">
        <v>1.2311223692692792E-2</v>
      </c>
    </row>
    <row r="88" spans="1:13">
      <c r="A88" s="18" t="s">
        <v>214</v>
      </c>
      <c r="B88" s="19">
        <v>1011718</v>
      </c>
      <c r="C88" s="29">
        <v>0.26055228272136699</v>
      </c>
      <c r="D88" s="19">
        <v>364168784.12999994</v>
      </c>
      <c r="E88" s="29">
        <v>8.8013694062885773E-3</v>
      </c>
      <c r="F88" s="19">
        <v>888313291.32000017</v>
      </c>
      <c r="G88" s="29">
        <v>0.43663089620744172</v>
      </c>
      <c r="H88" s="19">
        <v>3419871985.8000002</v>
      </c>
      <c r="I88" s="29">
        <v>7.4124140296689678E-2</v>
      </c>
      <c r="J88" s="19">
        <v>680956545.06999993</v>
      </c>
      <c r="K88" s="29">
        <v>0.11429249577901122</v>
      </c>
      <c r="L88" s="19">
        <v>71431948.849999994</v>
      </c>
      <c r="M88" s="29">
        <v>1.8471299763341879E-2</v>
      </c>
    </row>
    <row r="89" spans="1:13">
      <c r="A89" s="18" t="s">
        <v>215</v>
      </c>
      <c r="B89" s="19">
        <v>1174677</v>
      </c>
      <c r="C89" s="29">
        <v>0.30251984625190736</v>
      </c>
      <c r="D89" s="19">
        <v>769858429.88999987</v>
      </c>
      <c r="E89" s="29">
        <v>1.8606230756967889E-2</v>
      </c>
      <c r="F89" s="19">
        <v>998857159.46000016</v>
      </c>
      <c r="G89" s="29">
        <v>0.49096630769777605</v>
      </c>
      <c r="H89" s="19">
        <v>4187543589.2300005</v>
      </c>
      <c r="I89" s="29">
        <v>9.0763066511092672E-2</v>
      </c>
      <c r="J89" s="19">
        <v>812899892.3499999</v>
      </c>
      <c r="K89" s="29">
        <v>0.13643801236335923</v>
      </c>
      <c r="L89" s="19">
        <v>98585702.25</v>
      </c>
      <c r="M89" s="29">
        <v>2.549287941818933E-2</v>
      </c>
    </row>
    <row r="90" spans="1:13">
      <c r="A90" s="18" t="s">
        <v>216</v>
      </c>
      <c r="B90" s="19">
        <v>1334339</v>
      </c>
      <c r="C90" s="29">
        <v>0.34363831855729177</v>
      </c>
      <c r="D90" s="19">
        <v>1333892961.3299999</v>
      </c>
      <c r="E90" s="29">
        <v>3.2238031409420831E-2</v>
      </c>
      <c r="F90" s="19">
        <v>1095110983.1800001</v>
      </c>
      <c r="G90" s="29">
        <v>0.53827776157887874</v>
      </c>
      <c r="H90" s="19">
        <v>5026198342.3700008</v>
      </c>
      <c r="I90" s="29">
        <v>0.10894051959715989</v>
      </c>
      <c r="J90" s="19">
        <v>957316986.13999999</v>
      </c>
      <c r="K90" s="29">
        <v>0.16067713628677188</v>
      </c>
      <c r="L90" s="19">
        <v>127664018.03</v>
      </c>
      <c r="M90" s="29">
        <v>3.3012123902381986E-2</v>
      </c>
    </row>
    <row r="91" spans="1:13">
      <c r="A91" s="18" t="s">
        <v>217</v>
      </c>
      <c r="B91" s="19">
        <v>1564458</v>
      </c>
      <c r="C91" s="29">
        <v>0.40290189867305354</v>
      </c>
      <c r="D91" s="19">
        <v>2359863110.1399994</v>
      </c>
      <c r="E91" s="29">
        <v>5.7034067404307713E-2</v>
      </c>
      <c r="F91" s="19">
        <v>1182178262.1900001</v>
      </c>
      <c r="G91" s="29">
        <v>0.58107377109033043</v>
      </c>
      <c r="H91" s="19">
        <v>6311830085.5100002</v>
      </c>
      <c r="I91" s="29">
        <v>0.13680599178269101</v>
      </c>
      <c r="J91" s="19">
        <v>1200932614.9299998</v>
      </c>
      <c r="K91" s="29">
        <v>0.20156585147243766</v>
      </c>
      <c r="L91" s="19">
        <v>156814516.74000001</v>
      </c>
      <c r="M91" s="29">
        <v>4.0550033879526909E-2</v>
      </c>
    </row>
    <row r="92" spans="1:13">
      <c r="A92" s="18" t="s">
        <v>218</v>
      </c>
      <c r="B92" s="19">
        <v>1768507</v>
      </c>
      <c r="C92" s="29">
        <v>0.45545155454258657</v>
      </c>
      <c r="D92" s="19">
        <v>3473395101.8099995</v>
      </c>
      <c r="E92" s="29">
        <v>8.394633125421895E-2</v>
      </c>
      <c r="F92" s="19">
        <v>1250509561.6400001</v>
      </c>
      <c r="G92" s="29">
        <v>0.6146605211810986</v>
      </c>
      <c r="H92" s="19">
        <v>7602660602.2399998</v>
      </c>
      <c r="I92" s="29">
        <v>0.16478414497632887</v>
      </c>
      <c r="J92" s="19">
        <v>1442859262.9199998</v>
      </c>
      <c r="K92" s="29">
        <v>0.24217108626225095</v>
      </c>
      <c r="L92" s="19">
        <v>187579870.61000001</v>
      </c>
      <c r="M92" s="29">
        <v>4.8505522744199829E-2</v>
      </c>
    </row>
    <row r="93" spans="1:13">
      <c r="A93" s="18" t="s">
        <v>219</v>
      </c>
      <c r="B93" s="19">
        <v>1951830</v>
      </c>
      <c r="C93" s="29">
        <v>0.50266355049929501</v>
      </c>
      <c r="D93" s="19">
        <v>4660728495.3399992</v>
      </c>
      <c r="E93" s="29">
        <v>0.11264225539786896</v>
      </c>
      <c r="F93" s="19">
        <v>1312966742.5500002</v>
      </c>
      <c r="G93" s="29">
        <v>0.64535997726466154</v>
      </c>
      <c r="H93" s="19">
        <v>8921169326.5499992</v>
      </c>
      <c r="I93" s="29">
        <v>0.19336221049134589</v>
      </c>
      <c r="J93" s="19">
        <v>1689765955.4899998</v>
      </c>
      <c r="K93" s="29">
        <v>0.28361217721389964</v>
      </c>
      <c r="L93" s="19">
        <v>218956480.17000002</v>
      </c>
      <c r="M93" s="29">
        <v>5.6619073754226604E-2</v>
      </c>
    </row>
    <row r="94" spans="1:13">
      <c r="A94" s="18" t="s">
        <v>220</v>
      </c>
      <c r="B94" s="19">
        <v>2102820</v>
      </c>
      <c r="C94" s="29">
        <v>0.54154868367681996</v>
      </c>
      <c r="D94" s="19">
        <v>5790256549.6899996</v>
      </c>
      <c r="E94" s="29">
        <v>0.1399411181624268</v>
      </c>
      <c r="F94" s="19">
        <v>1367527703.6300001</v>
      </c>
      <c r="G94" s="29">
        <v>0.67217821984538395</v>
      </c>
      <c r="H94" s="19">
        <v>10149388418.4</v>
      </c>
      <c r="I94" s="29">
        <v>0.21998329006899719</v>
      </c>
      <c r="J94" s="19">
        <v>1915878934.1599998</v>
      </c>
      <c r="K94" s="29">
        <v>0.32156322834531081</v>
      </c>
      <c r="L94" s="19">
        <v>250791358.40000001</v>
      </c>
      <c r="M94" s="29">
        <v>6.4851126612683885E-2</v>
      </c>
    </row>
    <row r="95" spans="1:13">
      <c r="A95" s="18" t="s">
        <v>221</v>
      </c>
      <c r="B95" s="19">
        <v>2236687</v>
      </c>
      <c r="C95" s="29">
        <v>0.57602405372169529</v>
      </c>
      <c r="D95" s="19">
        <v>6927518125.8699999</v>
      </c>
      <c r="E95" s="29">
        <v>0.16742688761806754</v>
      </c>
      <c r="F95" s="19">
        <v>1415918855.0800002</v>
      </c>
      <c r="G95" s="29">
        <v>0.69596382795525091</v>
      </c>
      <c r="H95" s="19">
        <v>11364418539.9</v>
      </c>
      <c r="I95" s="29">
        <v>0.24631850482695597</v>
      </c>
      <c r="J95" s="19">
        <v>2139955622.29</v>
      </c>
      <c r="K95" s="29">
        <v>0.3591725062319639</v>
      </c>
      <c r="L95" s="19">
        <v>282165606.99000001</v>
      </c>
      <c r="M95" s="29">
        <v>7.2964067108993697E-2</v>
      </c>
    </row>
    <row r="96" spans="1:13">
      <c r="A96" s="18" t="s">
        <v>222</v>
      </c>
      <c r="B96" s="19">
        <v>2362274</v>
      </c>
      <c r="C96" s="29">
        <v>0.60836703816017357</v>
      </c>
      <c r="D96" s="19">
        <v>8119847183.0900002</v>
      </c>
      <c r="E96" s="29">
        <v>0.19624354885803491</v>
      </c>
      <c r="F96" s="19">
        <v>1463083675.8500001</v>
      </c>
      <c r="G96" s="29">
        <v>0.7191466601423806</v>
      </c>
      <c r="H96" s="19">
        <v>12617482756.57</v>
      </c>
      <c r="I96" s="29">
        <v>0.27347809097020193</v>
      </c>
      <c r="J96" s="19">
        <v>2370971833.9499998</v>
      </c>
      <c r="K96" s="29">
        <v>0.39794652138342929</v>
      </c>
      <c r="L96" s="19">
        <v>314831737.5</v>
      </c>
      <c r="M96" s="29">
        <v>8.1411070144368075E-2</v>
      </c>
    </row>
    <row r="97" spans="1:13">
      <c r="A97" s="18" t="s">
        <v>223</v>
      </c>
      <c r="B97" s="19">
        <v>2483444</v>
      </c>
      <c r="C97" s="29">
        <v>0.63957249274074646</v>
      </c>
      <c r="D97" s="19">
        <v>9391924104.5999985</v>
      </c>
      <c r="E97" s="29">
        <v>0.2269875867529115</v>
      </c>
      <c r="F97" s="19">
        <v>1507521385.0500002</v>
      </c>
      <c r="G97" s="29">
        <v>0.7409890405086248</v>
      </c>
      <c r="H97" s="19">
        <v>13936159850.559999</v>
      </c>
      <c r="I97" s="29">
        <v>0.30205980581999925</v>
      </c>
      <c r="J97" s="19">
        <v>2605891629.0599999</v>
      </c>
      <c r="K97" s="29">
        <v>0.437375718276244</v>
      </c>
      <c r="L97" s="19">
        <v>357525369.60000002</v>
      </c>
      <c r="M97" s="29">
        <v>9.2451044402398361E-2</v>
      </c>
    </row>
    <row r="98" spans="1:13">
      <c r="A98" s="18" t="s">
        <v>224</v>
      </c>
      <c r="B98" s="19">
        <v>2611550</v>
      </c>
      <c r="C98" s="29">
        <v>0.67256420656841731</v>
      </c>
      <c r="D98" s="19">
        <v>10866313850.149998</v>
      </c>
      <c r="E98" s="29">
        <v>0.26262119777322618</v>
      </c>
      <c r="F98" s="19">
        <v>1550224764.4100003</v>
      </c>
      <c r="G98" s="29">
        <v>0.7619789491177108</v>
      </c>
      <c r="H98" s="19">
        <v>15449603524.639999</v>
      </c>
      <c r="I98" s="29">
        <v>0.33486299602549485</v>
      </c>
      <c r="J98" s="19">
        <v>2866547737.8800001</v>
      </c>
      <c r="K98" s="29">
        <v>0.48112452637973457</v>
      </c>
      <c r="L98" s="19">
        <v>416545076.69</v>
      </c>
      <c r="M98" s="29">
        <v>0.10771271259366211</v>
      </c>
    </row>
    <row r="99" spans="1:13">
      <c r="A99" s="18" t="s">
        <v>225</v>
      </c>
      <c r="B99" s="19">
        <v>2725789</v>
      </c>
      <c r="C99" s="29">
        <v>0.70198468957435989</v>
      </c>
      <c r="D99" s="19">
        <v>12293761340.509998</v>
      </c>
      <c r="E99" s="29">
        <v>0.29712029055173583</v>
      </c>
      <c r="F99" s="19">
        <v>1590543499.3300004</v>
      </c>
      <c r="G99" s="29">
        <v>0.78179673810509664</v>
      </c>
      <c r="H99" s="19">
        <v>16906401249.369999</v>
      </c>
      <c r="I99" s="29">
        <v>0.3664384115323196</v>
      </c>
      <c r="J99" s="19">
        <v>3108825305.1300001</v>
      </c>
      <c r="K99" s="29">
        <v>0.5217886598442617</v>
      </c>
      <c r="L99" s="19">
        <v>482630230.43000001</v>
      </c>
      <c r="M99" s="29">
        <v>0.12480140615851748</v>
      </c>
    </row>
    <row r="100" spans="1:13">
      <c r="A100" s="18" t="s">
        <v>226</v>
      </c>
      <c r="B100" s="19">
        <v>2831833</v>
      </c>
      <c r="C100" s="29">
        <v>0.72929467740585507</v>
      </c>
      <c r="D100" s="19">
        <v>13724866599.199999</v>
      </c>
      <c r="E100" s="29">
        <v>0.3317077856636631</v>
      </c>
      <c r="F100" s="19">
        <v>1629554498.8700004</v>
      </c>
      <c r="G100" s="29">
        <v>0.80097173847662917</v>
      </c>
      <c r="H100" s="19">
        <v>18363018903.139999</v>
      </c>
      <c r="I100" s="29">
        <v>0.39800992408454317</v>
      </c>
      <c r="J100" s="19">
        <v>3338743528.8200002</v>
      </c>
      <c r="K100" s="29">
        <v>0.56037838748672941</v>
      </c>
      <c r="L100" s="19">
        <v>560894177.17000008</v>
      </c>
      <c r="M100" s="29">
        <v>0.14503936472146331</v>
      </c>
    </row>
    <row r="101" spans="1:13">
      <c r="A101" s="18" t="s">
        <v>227</v>
      </c>
      <c r="B101" s="19">
        <v>2927692</v>
      </c>
      <c r="C101" s="29">
        <v>0.75398167642078562</v>
      </c>
      <c r="D101" s="19">
        <v>15114131573.509998</v>
      </c>
      <c r="E101" s="29">
        <v>0.3652840689009309</v>
      </c>
      <c r="F101" s="19">
        <v>1668547753.6500003</v>
      </c>
      <c r="G101" s="29">
        <v>0.82013801680095433</v>
      </c>
      <c r="H101" s="19">
        <v>19773900611.450001</v>
      </c>
      <c r="I101" s="29">
        <v>0.42859013121599215</v>
      </c>
      <c r="J101" s="19">
        <v>3550325696.0600004</v>
      </c>
      <c r="K101" s="29">
        <v>0.59589057123952072</v>
      </c>
      <c r="L101" s="19">
        <v>647788946.01000011</v>
      </c>
      <c r="M101" s="29">
        <v>0.16750913278673624</v>
      </c>
    </row>
    <row r="102" spans="1:13">
      <c r="A102" s="18" t="s">
        <v>228</v>
      </c>
      <c r="B102" s="19">
        <v>3014547</v>
      </c>
      <c r="C102" s="29">
        <v>0.77634983485600606</v>
      </c>
      <c r="D102" s="19">
        <v>16459599523.389997</v>
      </c>
      <c r="E102" s="29">
        <v>0.39780184902727012</v>
      </c>
      <c r="F102" s="19">
        <v>1703108378.3100004</v>
      </c>
      <c r="G102" s="29">
        <v>0.83712553310430871</v>
      </c>
      <c r="H102" s="19">
        <v>21137190580.75</v>
      </c>
      <c r="I102" s="29">
        <v>0.45813880946156804</v>
      </c>
      <c r="J102" s="19">
        <v>3744983887.6600003</v>
      </c>
      <c r="K102" s="29">
        <v>0.62856221629949427</v>
      </c>
      <c r="L102" s="19">
        <v>741314862.6400001</v>
      </c>
      <c r="M102" s="29">
        <v>0.19169362263373349</v>
      </c>
    </row>
    <row r="103" spans="1:13">
      <c r="A103" s="18" t="s">
        <v>229</v>
      </c>
      <c r="B103" s="19">
        <v>3100898</v>
      </c>
      <c r="C103" s="29">
        <v>0.79858819590648922</v>
      </c>
      <c r="D103" s="19">
        <v>17884177705.109997</v>
      </c>
      <c r="E103" s="29">
        <v>0.43223159526543409</v>
      </c>
      <c r="F103" s="19">
        <v>1736201666.7900004</v>
      </c>
      <c r="G103" s="29">
        <v>0.85339181252246565</v>
      </c>
      <c r="H103" s="19">
        <v>22578429286.110001</v>
      </c>
      <c r="I103" s="29">
        <v>0.48937699043462968</v>
      </c>
      <c r="J103" s="19">
        <v>3940673631.3300004</v>
      </c>
      <c r="K103" s="29">
        <v>0.66140699819391036</v>
      </c>
      <c r="L103" s="19">
        <v>851033954.20000005</v>
      </c>
      <c r="M103" s="29">
        <v>0.22006544032307143</v>
      </c>
    </row>
    <row r="104" spans="1:13">
      <c r="A104" s="18" t="s">
        <v>230</v>
      </c>
      <c r="B104" s="19">
        <v>3174532</v>
      </c>
      <c r="C104" s="29">
        <v>0.81755149080279943</v>
      </c>
      <c r="D104" s="19">
        <v>19171789180.459999</v>
      </c>
      <c r="E104" s="29">
        <v>0.46335107815413246</v>
      </c>
      <c r="F104" s="19">
        <v>1763813748.6900005</v>
      </c>
      <c r="G104" s="29">
        <v>0.86696392518131726</v>
      </c>
      <c r="H104" s="19">
        <v>23878335983.549999</v>
      </c>
      <c r="I104" s="29">
        <v>0.51755186563865252</v>
      </c>
      <c r="J104" s="19">
        <v>4109963329.5700006</v>
      </c>
      <c r="K104" s="29">
        <v>0.68982076741546383</v>
      </c>
      <c r="L104" s="19">
        <v>956396033.13000011</v>
      </c>
      <c r="M104" s="29">
        <v>0.24731059567633906</v>
      </c>
    </row>
    <row r="105" spans="1:13">
      <c r="A105" s="18" t="s">
        <v>231</v>
      </c>
      <c r="B105" s="19">
        <v>3240390</v>
      </c>
      <c r="C105" s="29">
        <v>0.83451219747744965</v>
      </c>
      <c r="D105" s="19">
        <v>20389817956.959999</v>
      </c>
      <c r="E105" s="29">
        <v>0.49278885996477578</v>
      </c>
      <c r="F105" s="19">
        <v>1790908321.3200004</v>
      </c>
      <c r="G105" s="29">
        <v>0.8802816675199634</v>
      </c>
      <c r="H105" s="19">
        <v>25106443512.59</v>
      </c>
      <c r="I105" s="29">
        <v>0.54417052714410274</v>
      </c>
      <c r="J105" s="19">
        <v>4263342331.0500007</v>
      </c>
      <c r="K105" s="29">
        <v>0.71556406778632642</v>
      </c>
      <c r="L105" s="19">
        <v>1061933343.8700001</v>
      </c>
      <c r="M105" s="29">
        <v>0.27460106351712377</v>
      </c>
    </row>
    <row r="106" spans="1:13">
      <c r="A106" s="18" t="s">
        <v>232</v>
      </c>
      <c r="B106" s="19">
        <v>3301352</v>
      </c>
      <c r="C106" s="29">
        <v>0.85021201527179546</v>
      </c>
      <c r="D106" s="19">
        <v>21578163465.02</v>
      </c>
      <c r="E106" s="29">
        <v>0.52150924527656595</v>
      </c>
      <c r="F106" s="19">
        <v>1814258993.9200003</v>
      </c>
      <c r="G106" s="29">
        <v>0.89175917799291171</v>
      </c>
      <c r="H106" s="19">
        <v>26303065498.709999</v>
      </c>
      <c r="I106" s="29">
        <v>0.57010675409925093</v>
      </c>
      <c r="J106" s="19">
        <v>4406738804.250001</v>
      </c>
      <c r="K106" s="29">
        <v>0.73963188962692772</v>
      </c>
      <c r="L106" s="19">
        <v>1170641131.9200001</v>
      </c>
      <c r="M106" s="29">
        <v>0.30271137230763329</v>
      </c>
    </row>
    <row r="107" spans="1:13">
      <c r="A107" s="18" t="s">
        <v>233</v>
      </c>
      <c r="B107" s="19">
        <v>3400409</v>
      </c>
      <c r="C107" s="29">
        <v>0.87572260959702286</v>
      </c>
      <c r="D107" s="19">
        <v>23653499326.080002</v>
      </c>
      <c r="E107" s="29">
        <v>0.57166675012406154</v>
      </c>
      <c r="F107" s="19">
        <v>1854422590.1000004</v>
      </c>
      <c r="G107" s="29">
        <v>0.91150071193858584</v>
      </c>
      <c r="H107" s="19">
        <v>28389597428.289997</v>
      </c>
      <c r="I107" s="29">
        <v>0.61533136663559729</v>
      </c>
      <c r="J107" s="19">
        <v>4647770445.1800013</v>
      </c>
      <c r="K107" s="29">
        <v>0.78008690544701698</v>
      </c>
      <c r="L107" s="19">
        <v>1368475001.3200002</v>
      </c>
      <c r="M107" s="29">
        <v>0.35386843527259298</v>
      </c>
    </row>
    <row r="108" spans="1:13">
      <c r="A108" s="18" t="s">
        <v>234</v>
      </c>
      <c r="B108" s="19">
        <v>3475267</v>
      </c>
      <c r="C108" s="29">
        <v>0.89500112671340915</v>
      </c>
      <c r="D108" s="19">
        <v>25372181041.540001</v>
      </c>
      <c r="E108" s="29">
        <v>0.61320450220167322</v>
      </c>
      <c r="F108" s="19">
        <v>1883830951.5700004</v>
      </c>
      <c r="G108" s="29">
        <v>0.92595574638432487</v>
      </c>
      <c r="H108" s="19">
        <v>30115043533.869999</v>
      </c>
      <c r="I108" s="29">
        <v>0.65272961128786622</v>
      </c>
      <c r="J108" s="19">
        <v>4837800464.4400015</v>
      </c>
      <c r="K108" s="29">
        <v>0.81198175296908082</v>
      </c>
      <c r="L108" s="19">
        <v>1539369687.1900001</v>
      </c>
      <c r="M108" s="29">
        <v>0.39805940334061474</v>
      </c>
    </row>
    <row r="109" spans="1:13">
      <c r="A109" s="18" t="s">
        <v>235</v>
      </c>
      <c r="B109" s="19">
        <v>3535943</v>
      </c>
      <c r="C109" s="29">
        <v>0.91062728964260653</v>
      </c>
      <c r="D109" s="19">
        <v>26886934929.830002</v>
      </c>
      <c r="E109" s="29">
        <v>0.64981364914517703</v>
      </c>
      <c r="F109" s="19">
        <v>1908306634.5700004</v>
      </c>
      <c r="G109" s="29">
        <v>0.9379862310207745</v>
      </c>
      <c r="H109" s="19">
        <v>31634162362.329998</v>
      </c>
      <c r="I109" s="29">
        <v>0.68565580783430524</v>
      </c>
      <c r="J109" s="19">
        <v>4997906531.3900013</v>
      </c>
      <c r="K109" s="29">
        <v>0.83885413141019827</v>
      </c>
      <c r="L109" s="19">
        <v>1696463907.28</v>
      </c>
      <c r="M109" s="29">
        <v>0.43868176458213914</v>
      </c>
    </row>
    <row r="110" spans="1:13">
      <c r="A110" s="18" t="s">
        <v>236</v>
      </c>
      <c r="B110" s="19">
        <v>3585018</v>
      </c>
      <c r="C110" s="29">
        <v>0.92326579491240612</v>
      </c>
      <c r="D110" s="19">
        <v>28210546724.93</v>
      </c>
      <c r="E110" s="29">
        <v>0.6818032014266191</v>
      </c>
      <c r="F110" s="19">
        <v>1926936077.0400004</v>
      </c>
      <c r="G110" s="29">
        <v>0.94714312447379712</v>
      </c>
      <c r="H110" s="19">
        <v>32960428313.509998</v>
      </c>
      <c r="I110" s="29">
        <v>0.71440200764651607</v>
      </c>
      <c r="J110" s="19">
        <v>5133975036.7300014</v>
      </c>
      <c r="K110" s="29">
        <v>0.86169201906223591</v>
      </c>
      <c r="L110" s="19">
        <v>1838390494.0799999</v>
      </c>
      <c r="M110" s="29">
        <v>0.47538198866080444</v>
      </c>
    </row>
    <row r="111" spans="1:13">
      <c r="A111" s="18" t="s">
        <v>237</v>
      </c>
      <c r="B111" s="19">
        <v>3626908</v>
      </c>
      <c r="C111" s="29">
        <v>0.93405391484621969</v>
      </c>
      <c r="D111" s="19">
        <v>29424333743.209999</v>
      </c>
      <c r="E111" s="29">
        <v>0.71113846681451198</v>
      </c>
      <c r="F111" s="19">
        <v>1942813231.2100005</v>
      </c>
      <c r="G111" s="29">
        <v>0.95494719103703574</v>
      </c>
      <c r="H111" s="19">
        <v>34176459905.449997</v>
      </c>
      <c r="I111" s="29">
        <v>0.74075892881211403</v>
      </c>
      <c r="J111" s="19">
        <v>5255012166.9400015</v>
      </c>
      <c r="K111" s="29">
        <v>0.88200702417347687</v>
      </c>
      <c r="L111" s="19">
        <v>1973799712.4099998</v>
      </c>
      <c r="M111" s="29">
        <v>0.51039691269354326</v>
      </c>
    </row>
    <row r="112" spans="1:13">
      <c r="A112" s="18" t="s">
        <v>238</v>
      </c>
      <c r="B112" s="19">
        <v>3679384</v>
      </c>
      <c r="C112" s="29">
        <v>0.94756829492850203</v>
      </c>
      <c r="D112" s="19">
        <v>31074651263.919998</v>
      </c>
      <c r="E112" s="29">
        <v>0.75102396708367802</v>
      </c>
      <c r="F112" s="19">
        <v>1960102020.2200005</v>
      </c>
      <c r="G112" s="29">
        <v>0.96344511571466884</v>
      </c>
      <c r="H112" s="19">
        <v>35829060308.189995</v>
      </c>
      <c r="I112" s="29">
        <v>0.77657827661685641</v>
      </c>
      <c r="J112" s="19">
        <v>5411904621.1000013</v>
      </c>
      <c r="K112" s="29">
        <v>0.90834002630799227</v>
      </c>
      <c r="L112" s="19">
        <v>2167296221.6799998</v>
      </c>
      <c r="M112" s="29">
        <v>0.56043239518320287</v>
      </c>
    </row>
    <row r="113" spans="1:13">
      <c r="A113" s="18" t="s">
        <v>239</v>
      </c>
      <c r="B113" s="19">
        <v>3722942</v>
      </c>
      <c r="C113" s="29">
        <v>0.95878598239751733</v>
      </c>
      <c r="D113" s="19">
        <v>32575693315.869999</v>
      </c>
      <c r="E113" s="29">
        <v>0.78730172116176855</v>
      </c>
      <c r="F113" s="19">
        <v>1971300815.3400004</v>
      </c>
      <c r="G113" s="29">
        <v>0.96894963759615849</v>
      </c>
      <c r="H113" s="19">
        <v>37331630241.459991</v>
      </c>
      <c r="I113" s="29">
        <v>0.80914578352990796</v>
      </c>
      <c r="J113" s="19">
        <v>5546649699.210001</v>
      </c>
      <c r="K113" s="29">
        <v>0.93095578847758353</v>
      </c>
      <c r="L113" s="19">
        <v>2353232795.79</v>
      </c>
      <c r="M113" s="29">
        <v>0.60851298450839031</v>
      </c>
    </row>
    <row r="114" spans="1:13">
      <c r="A114" s="18" t="s">
        <v>240</v>
      </c>
      <c r="B114" s="19">
        <v>3759459</v>
      </c>
      <c r="C114" s="29">
        <v>0.96819036949761461</v>
      </c>
      <c r="D114" s="19">
        <v>33943467054.68</v>
      </c>
      <c r="E114" s="29">
        <v>0.8203585960618146</v>
      </c>
      <c r="F114" s="19">
        <v>1982385720.7200005</v>
      </c>
      <c r="G114" s="29">
        <v>0.97439817947630092</v>
      </c>
      <c r="H114" s="19">
        <v>38700340900.689995</v>
      </c>
      <c r="I114" s="29">
        <v>0.83881195271740949</v>
      </c>
      <c r="J114" s="19">
        <v>5660948936.6800013</v>
      </c>
      <c r="K114" s="29">
        <v>0.95013989825765954</v>
      </c>
      <c r="L114" s="19">
        <v>2532051548.6599998</v>
      </c>
      <c r="M114" s="29">
        <v>0.65475300512584145</v>
      </c>
    </row>
    <row r="115" spans="1:13">
      <c r="A115" s="18" t="s">
        <v>241</v>
      </c>
      <c r="B115" s="19">
        <v>3788524</v>
      </c>
      <c r="C115" s="29">
        <v>0.97567560955195431</v>
      </c>
      <c r="D115" s="19">
        <v>35118345216.020004</v>
      </c>
      <c r="E115" s="29">
        <v>0.84875349742613126</v>
      </c>
      <c r="F115" s="19">
        <v>1991541350.6500006</v>
      </c>
      <c r="G115" s="29">
        <v>0.97889842836454988</v>
      </c>
      <c r="H115" s="19">
        <v>39876113466.939995</v>
      </c>
      <c r="I115" s="29">
        <v>0.86429627815987964</v>
      </c>
      <c r="J115" s="19">
        <v>5750657483.4500008</v>
      </c>
      <c r="K115" s="29">
        <v>0.96519667945358367</v>
      </c>
      <c r="L115" s="19">
        <v>2695185745.73</v>
      </c>
      <c r="M115" s="29">
        <v>0.69693721967190814</v>
      </c>
    </row>
    <row r="116" spans="1:13">
      <c r="A116" s="18" t="s">
        <v>242</v>
      </c>
      <c r="B116" s="19">
        <v>3809171</v>
      </c>
      <c r="C116" s="29">
        <v>0.98099292423979034</v>
      </c>
      <c r="D116" s="19">
        <v>36014485101.900002</v>
      </c>
      <c r="E116" s="29">
        <v>0.87041174634546636</v>
      </c>
      <c r="F116" s="19">
        <v>1998181729.9000006</v>
      </c>
      <c r="G116" s="29">
        <v>0.98216236100117227</v>
      </c>
      <c r="H116" s="19">
        <v>40772687770.399994</v>
      </c>
      <c r="I116" s="29">
        <v>0.8837291106553713</v>
      </c>
      <c r="J116" s="19">
        <v>5809215821.1300011</v>
      </c>
      <c r="K116" s="29">
        <v>0.97502517528135979</v>
      </c>
      <c r="L116" s="19">
        <v>2830086180.4699998</v>
      </c>
      <c r="M116" s="29">
        <v>0.73182057940664225</v>
      </c>
    </row>
    <row r="117" spans="1:13">
      <c r="A117" s="18" t="s">
        <v>243</v>
      </c>
      <c r="B117" s="19">
        <v>3830758</v>
      </c>
      <c r="C117" s="29">
        <v>0.98655232135154103</v>
      </c>
      <c r="D117" s="19">
        <v>37035344459.150002</v>
      </c>
      <c r="E117" s="29">
        <v>0.89508426278997344</v>
      </c>
      <c r="F117" s="19">
        <v>2005400220.4500005</v>
      </c>
      <c r="G117" s="29">
        <v>0.98571045155538195</v>
      </c>
      <c r="H117" s="19">
        <v>41794096374.559998</v>
      </c>
      <c r="I117" s="29">
        <v>0.90586766876204006</v>
      </c>
      <c r="J117" s="19">
        <v>5865394228.170001</v>
      </c>
      <c r="K117" s="29">
        <v>0.98445422093188772</v>
      </c>
      <c r="L117" s="19">
        <v>2995188636.7999997</v>
      </c>
      <c r="M117" s="29">
        <v>0.77451375818214319</v>
      </c>
    </row>
    <row r="118" spans="1:13">
      <c r="A118" s="18" t="s">
        <v>244</v>
      </c>
      <c r="B118" s="19">
        <v>3844034</v>
      </c>
      <c r="C118" s="29">
        <v>0.98997134928759523</v>
      </c>
      <c r="D118" s="19">
        <v>37729791687.660004</v>
      </c>
      <c r="E118" s="29">
        <v>0.91186792700735442</v>
      </c>
      <c r="F118" s="19">
        <v>2011953848.6900005</v>
      </c>
      <c r="G118" s="29">
        <v>0.98893174363758141</v>
      </c>
      <c r="H118" s="19">
        <v>42488800752.589996</v>
      </c>
      <c r="I118" s="29">
        <v>0.92092506418375031</v>
      </c>
      <c r="J118" s="19">
        <v>5895848582.1300011</v>
      </c>
      <c r="K118" s="29">
        <v>0.98956571320936926</v>
      </c>
      <c r="L118" s="19">
        <v>3117084266.4699998</v>
      </c>
      <c r="M118" s="29">
        <v>0.80603425778665427</v>
      </c>
    </row>
    <row r="119" spans="1:13">
      <c r="A119" s="18" t="s">
        <v>245</v>
      </c>
      <c r="B119" s="19">
        <v>3852807</v>
      </c>
      <c r="C119" s="29">
        <v>0.99223069939930075</v>
      </c>
      <c r="D119" s="19">
        <v>38232821077.290001</v>
      </c>
      <c r="E119" s="29">
        <v>0.92402533223617001</v>
      </c>
      <c r="F119" s="19">
        <v>2015222059.5700006</v>
      </c>
      <c r="G119" s="29">
        <v>0.99053816094493574</v>
      </c>
      <c r="H119" s="19">
        <v>42992491512.039993</v>
      </c>
      <c r="I119" s="29">
        <v>0.93184232795112021</v>
      </c>
      <c r="J119" s="19">
        <v>5913936686.8200006</v>
      </c>
      <c r="K119" s="29">
        <v>0.99260164060282663</v>
      </c>
      <c r="L119" s="19">
        <v>3210546218.6099997</v>
      </c>
      <c r="M119" s="29">
        <v>0.83020220731397631</v>
      </c>
    </row>
    <row r="120" spans="1:13">
      <c r="A120" s="18" t="s">
        <v>246</v>
      </c>
      <c r="B120" s="19">
        <v>3858931</v>
      </c>
      <c r="C120" s="29">
        <v>0.99380784063765537</v>
      </c>
      <c r="D120" s="19">
        <v>38614600444.080002</v>
      </c>
      <c r="E120" s="29">
        <v>0.93325232088882248</v>
      </c>
      <c r="F120" s="19">
        <v>2018269526.0700006</v>
      </c>
      <c r="G120" s="29">
        <v>0.99203607619855072</v>
      </c>
      <c r="H120" s="19">
        <v>43374501681.139992</v>
      </c>
      <c r="I120" s="29">
        <v>0.94012222131751078</v>
      </c>
      <c r="J120" s="19">
        <v>5925189495.8400011</v>
      </c>
      <c r="K120" s="29">
        <v>0.99449032445017582</v>
      </c>
      <c r="L120" s="19">
        <v>3284997638.7999997</v>
      </c>
      <c r="M120" s="29">
        <v>0.84945430000185507</v>
      </c>
    </row>
    <row r="121" spans="1:13">
      <c r="A121" s="18" t="s">
        <v>247</v>
      </c>
      <c r="B121" s="19">
        <v>3863351</v>
      </c>
      <c r="C121" s="29">
        <v>0.99494614309904128</v>
      </c>
      <c r="D121" s="19">
        <v>38912356276.340004</v>
      </c>
      <c r="E121" s="29">
        <v>0.94044859686524351</v>
      </c>
      <c r="F121" s="19">
        <v>2020279395.9700007</v>
      </c>
      <c r="G121" s="29">
        <v>0.99302398362296107</v>
      </c>
      <c r="H121" s="19">
        <v>43672352664.149994</v>
      </c>
      <c r="I121" s="29">
        <v>0.94657800333035003</v>
      </c>
      <c r="J121" s="19">
        <v>5932551650.3300009</v>
      </c>
      <c r="K121" s="29">
        <v>0.995725996560334</v>
      </c>
      <c r="L121" s="19">
        <v>3344823274.6499996</v>
      </c>
      <c r="M121" s="29">
        <v>0.86492437006305967</v>
      </c>
    </row>
    <row r="122" spans="1:13">
      <c r="A122" s="18" t="s">
        <v>248</v>
      </c>
      <c r="B122" s="19">
        <v>3866746</v>
      </c>
      <c r="C122" s="29">
        <v>0.99582047270456286</v>
      </c>
      <c r="D122" s="19">
        <v>39158045460.710007</v>
      </c>
      <c r="E122" s="29">
        <v>0.94638650633196542</v>
      </c>
      <c r="F122" s="19">
        <v>2022201626.8400006</v>
      </c>
      <c r="G122" s="29">
        <v>0.99396881400621295</v>
      </c>
      <c r="H122" s="19">
        <v>43918320719.959991</v>
      </c>
      <c r="I122" s="29">
        <v>0.95190924694211909</v>
      </c>
      <c r="J122" s="19">
        <v>5937732144.3000011</v>
      </c>
      <c r="K122" s="29">
        <v>0.99659549636834099</v>
      </c>
      <c r="L122" s="19">
        <v>3395589443.2299995</v>
      </c>
      <c r="M122" s="29">
        <v>0.87805178899498104</v>
      </c>
    </row>
    <row r="123" spans="1:13">
      <c r="A123" s="18" t="s">
        <v>249</v>
      </c>
      <c r="B123" s="19">
        <v>3869427</v>
      </c>
      <c r="C123" s="29">
        <v>0.99651092268170671</v>
      </c>
      <c r="D123" s="19">
        <v>39365537767.210007</v>
      </c>
      <c r="E123" s="29">
        <v>0.9514012591555282</v>
      </c>
      <c r="F123" s="19">
        <v>2024189311.8100007</v>
      </c>
      <c r="G123" s="29">
        <v>0.99494581691533246</v>
      </c>
      <c r="H123" s="19">
        <v>44125894704.579994</v>
      </c>
      <c r="I123" s="29">
        <v>0.95640831685520433</v>
      </c>
      <c r="J123" s="19">
        <v>5941611858.1800013</v>
      </c>
      <c r="K123" s="29">
        <v>0.99724667181479787</v>
      </c>
      <c r="L123" s="19">
        <v>3439531784.6699996</v>
      </c>
      <c r="M123" s="29">
        <v>0.88941466196861063</v>
      </c>
    </row>
    <row r="124" spans="1:13">
      <c r="A124" s="18" t="s">
        <v>250</v>
      </c>
      <c r="B124" s="19">
        <v>3871375</v>
      </c>
      <c r="C124" s="29">
        <v>0.99701259987509572</v>
      </c>
      <c r="D124" s="19">
        <v>39526035373.630005</v>
      </c>
      <c r="E124" s="29">
        <v>0.95528022622927733</v>
      </c>
      <c r="F124" s="19">
        <v>2025651093.1300006</v>
      </c>
      <c r="G124" s="29">
        <v>0.99566432343104883</v>
      </c>
      <c r="H124" s="19">
        <v>44286547505.879997</v>
      </c>
      <c r="I124" s="29">
        <v>0.95989039186621739</v>
      </c>
      <c r="J124" s="19">
        <v>5944312269.420001</v>
      </c>
      <c r="K124" s="29">
        <v>0.99769991180857387</v>
      </c>
      <c r="L124" s="19">
        <v>3473914921.1499996</v>
      </c>
      <c r="M124" s="29">
        <v>0.89830565865777601</v>
      </c>
    </row>
    <row r="125" spans="1:13">
      <c r="A125" s="18" t="s">
        <v>251</v>
      </c>
      <c r="B125" s="19">
        <v>3872957</v>
      </c>
      <c r="C125" s="29">
        <v>0.99742001944385428</v>
      </c>
      <c r="D125" s="19">
        <v>39664404350.680008</v>
      </c>
      <c r="E125" s="29">
        <v>0.95862438018881224</v>
      </c>
      <c r="F125" s="19">
        <v>2026529446.9200006</v>
      </c>
      <c r="G125" s="29">
        <v>0.99609605895303455</v>
      </c>
      <c r="H125" s="19">
        <v>44424928675.110001</v>
      </c>
      <c r="I125" s="29">
        <v>0.96288973957426482</v>
      </c>
      <c r="J125" s="19">
        <v>5946355895.4000006</v>
      </c>
      <c r="K125" s="29">
        <v>0.99804291624165264</v>
      </c>
      <c r="L125" s="19">
        <v>3503621955.7599998</v>
      </c>
      <c r="M125" s="29">
        <v>0.90598748101031401</v>
      </c>
    </row>
    <row r="126" spans="1:13">
      <c r="A126" s="18" t="s">
        <v>252</v>
      </c>
      <c r="B126" s="19">
        <v>3874314</v>
      </c>
      <c r="C126" s="29">
        <v>0.99776949375156931</v>
      </c>
      <c r="D126" s="19">
        <v>39789811504.380005</v>
      </c>
      <c r="E126" s="29">
        <v>0.96165526788156641</v>
      </c>
      <c r="F126" s="19">
        <v>2027007531.8900006</v>
      </c>
      <c r="G126" s="29">
        <v>0.99633105112410092</v>
      </c>
      <c r="H126" s="19">
        <v>44550369358.580002</v>
      </c>
      <c r="I126" s="29">
        <v>0.96560860825094363</v>
      </c>
      <c r="J126" s="19">
        <v>5948043035.250001</v>
      </c>
      <c r="K126" s="29">
        <v>0.99832608765043163</v>
      </c>
      <c r="L126" s="19">
        <v>3530903245.2299995</v>
      </c>
      <c r="M126" s="29">
        <v>0.9130420397034984</v>
      </c>
    </row>
    <row r="127" spans="1:13">
      <c r="A127" s="18" t="s">
        <v>253</v>
      </c>
      <c r="B127" s="19">
        <v>3875384</v>
      </c>
      <c r="C127" s="29">
        <v>0.99804505565964241</v>
      </c>
      <c r="D127" s="19">
        <v>39894046259.000008</v>
      </c>
      <c r="E127" s="29">
        <v>0.96417445299672166</v>
      </c>
      <c r="F127" s="19">
        <v>2027544149.0600007</v>
      </c>
      <c r="G127" s="29">
        <v>0.99659481351305412</v>
      </c>
      <c r="H127" s="19">
        <v>44654626175.599998</v>
      </c>
      <c r="I127" s="29">
        <v>0.9678683264403275</v>
      </c>
      <c r="J127" s="19">
        <v>5949343335.5700006</v>
      </c>
      <c r="K127" s="29">
        <v>0.99854433148685695</v>
      </c>
      <c r="L127" s="19">
        <v>3553967038.1599994</v>
      </c>
      <c r="M127" s="29">
        <v>0.9190060129640385</v>
      </c>
    </row>
    <row r="128" spans="1:13">
      <c r="A128" s="18" t="s">
        <v>254</v>
      </c>
      <c r="B128" s="19">
        <v>3876963</v>
      </c>
      <c r="C128" s="29">
        <v>0.99845170262492033</v>
      </c>
      <c r="D128" s="19">
        <v>40059452153.300011</v>
      </c>
      <c r="E128" s="29">
        <v>0.96817204543504598</v>
      </c>
      <c r="F128" s="19">
        <v>2028332474.9700007</v>
      </c>
      <c r="G128" s="29">
        <v>0.99698229780710923</v>
      </c>
      <c r="H128" s="19">
        <v>44820083204.879997</v>
      </c>
      <c r="I128" s="29">
        <v>0.97145453086620892</v>
      </c>
      <c r="J128" s="19">
        <v>5951200523.1600008</v>
      </c>
      <c r="K128" s="29">
        <v>0.9988560438954206</v>
      </c>
      <c r="L128" s="19">
        <v>3590264675.9799995</v>
      </c>
      <c r="M128" s="29">
        <v>0.92839207283876413</v>
      </c>
    </row>
    <row r="129" spans="1:13">
      <c r="A129" s="18" t="s">
        <v>255</v>
      </c>
      <c r="B129" s="19">
        <v>3878092</v>
      </c>
      <c r="C129" s="29">
        <v>0.99874245906811143</v>
      </c>
      <c r="D129" s="19">
        <v>40188874945.770012</v>
      </c>
      <c r="E129" s="29">
        <v>0.97129998460985256</v>
      </c>
      <c r="F129" s="19">
        <v>2029271460.7200007</v>
      </c>
      <c r="G129" s="29">
        <v>0.99744383563791128</v>
      </c>
      <c r="H129" s="19">
        <v>44949524556.559998</v>
      </c>
      <c r="I129" s="29">
        <v>0.97426011217216446</v>
      </c>
      <c r="J129" s="19">
        <v>5952461554.7400007</v>
      </c>
      <c r="K129" s="29">
        <v>0.99906769682331709</v>
      </c>
      <c r="L129" s="19">
        <v>3619296484.8399997</v>
      </c>
      <c r="M129" s="29">
        <v>0.93589929128594929</v>
      </c>
    </row>
    <row r="130" spans="1:13">
      <c r="A130" s="18" t="s">
        <v>256</v>
      </c>
      <c r="B130" s="19">
        <v>3878908</v>
      </c>
      <c r="C130" s="29">
        <v>0.99895260721482881</v>
      </c>
      <c r="D130" s="19">
        <v>40290794274.580009</v>
      </c>
      <c r="E130" s="29">
        <v>0.97376320963514074</v>
      </c>
      <c r="F130" s="19">
        <v>2029837546.8400006</v>
      </c>
      <c r="G130" s="29">
        <v>0.99772208284227193</v>
      </c>
      <c r="H130" s="19">
        <v>45051448813.919998</v>
      </c>
      <c r="I130" s="29">
        <v>0.97646927321198085</v>
      </c>
      <c r="J130" s="19">
        <v>5953418003.1100006</v>
      </c>
      <c r="K130" s="29">
        <v>0.99922822817011514</v>
      </c>
      <c r="L130" s="19">
        <v>3642196599.2599998</v>
      </c>
      <c r="M130" s="29">
        <v>0.9418209395802567</v>
      </c>
    </row>
    <row r="131" spans="1:13">
      <c r="A131" s="18" t="s">
        <v>257</v>
      </c>
      <c r="B131" s="19">
        <v>3879552</v>
      </c>
      <c r="C131" s="29">
        <v>0.99911845942865973</v>
      </c>
      <c r="D131" s="19">
        <v>40377660752.900009</v>
      </c>
      <c r="E131" s="29">
        <v>0.97586263165601539</v>
      </c>
      <c r="F131" s="19">
        <v>2030349575.2400007</v>
      </c>
      <c r="G131" s="29">
        <v>0.99797375916115649</v>
      </c>
      <c r="H131" s="19">
        <v>45138327175.389999</v>
      </c>
      <c r="I131" s="29">
        <v>0.97835232143164752</v>
      </c>
      <c r="J131" s="19">
        <v>5954145777.4900007</v>
      </c>
      <c r="K131" s="29">
        <v>0.99935037862282239</v>
      </c>
      <c r="L131" s="19">
        <v>3662723422.8399997</v>
      </c>
      <c r="M131" s="29">
        <v>0.94712888816124252</v>
      </c>
    </row>
    <row r="132" spans="1:13">
      <c r="A132" s="18" t="s">
        <v>258</v>
      </c>
      <c r="B132" s="19">
        <v>3880023</v>
      </c>
      <c r="C132" s="29">
        <v>0.99923975817511057</v>
      </c>
      <c r="D132" s="19">
        <v>40445863419.050011</v>
      </c>
      <c r="E132" s="29">
        <v>0.97751097957994304</v>
      </c>
      <c r="F132" s="19">
        <v>2030728725.7300007</v>
      </c>
      <c r="G132" s="29">
        <v>0.9981601222605988</v>
      </c>
      <c r="H132" s="19">
        <v>45206534184.909996</v>
      </c>
      <c r="I132" s="29">
        <v>0.97983067675134095</v>
      </c>
      <c r="J132" s="19">
        <v>5954688540.210001</v>
      </c>
      <c r="K132" s="29">
        <v>0.99944147651494741</v>
      </c>
      <c r="L132" s="19">
        <v>3679252547.9299998</v>
      </c>
      <c r="M132" s="29">
        <v>0.95140308800148909</v>
      </c>
    </row>
    <row r="133" spans="1:13">
      <c r="A133" s="18" t="s">
        <v>259</v>
      </c>
      <c r="B133" s="19">
        <v>3880398</v>
      </c>
      <c r="C133" s="29">
        <v>0.99933633361018293</v>
      </c>
      <c r="D133" s="19">
        <v>40503870179.380013</v>
      </c>
      <c r="E133" s="29">
        <v>0.97891290898184413</v>
      </c>
      <c r="F133" s="19">
        <v>2031074211.8600008</v>
      </c>
      <c r="G133" s="29">
        <v>0.99832993838295481</v>
      </c>
      <c r="H133" s="19">
        <v>45264549826.789993</v>
      </c>
      <c r="I133" s="29">
        <v>0.98108813890079316</v>
      </c>
      <c r="J133" s="19">
        <v>5955122957.0500011</v>
      </c>
      <c r="K133" s="29">
        <v>0.99951438951536054</v>
      </c>
      <c r="L133" s="19">
        <v>3692688008.3799996</v>
      </c>
      <c r="M133" s="29">
        <v>0.95487730957077033</v>
      </c>
    </row>
    <row r="134" spans="1:13">
      <c r="A134" s="18" t="s">
        <v>260</v>
      </c>
      <c r="B134" s="19">
        <v>3880704</v>
      </c>
      <c r="C134" s="29">
        <v>0.99941513916520197</v>
      </c>
      <c r="D134" s="19">
        <v>40554303042.130013</v>
      </c>
      <c r="E134" s="29">
        <v>0.98013178955212643</v>
      </c>
      <c r="F134" s="19">
        <v>2031191641.4700007</v>
      </c>
      <c r="G134" s="29">
        <v>0.9983876583296859</v>
      </c>
      <c r="H134" s="19">
        <v>45314983252.959991</v>
      </c>
      <c r="I134" s="29">
        <v>0.98218126003883288</v>
      </c>
      <c r="J134" s="19">
        <v>5955518287.2900009</v>
      </c>
      <c r="K134" s="29">
        <v>0.99958074217782278</v>
      </c>
      <c r="L134" s="19">
        <v>3704765094.3899999</v>
      </c>
      <c r="M134" s="29">
        <v>0.95800027456822301</v>
      </c>
    </row>
    <row r="135" spans="1:13">
      <c r="A135" s="18" t="s">
        <v>261</v>
      </c>
      <c r="B135" s="19">
        <v>3880948</v>
      </c>
      <c r="C135" s="29">
        <v>0.99947797758162238</v>
      </c>
      <c r="D135" s="19">
        <v>40596955752.070015</v>
      </c>
      <c r="E135" s="29">
        <v>0.98116263643610102</v>
      </c>
      <c r="F135" s="19">
        <v>2031388838.5800006</v>
      </c>
      <c r="G135" s="29">
        <v>0.9984845862398164</v>
      </c>
      <c r="H135" s="19">
        <v>45357643781.819992</v>
      </c>
      <c r="I135" s="29">
        <v>0.98310590723015456</v>
      </c>
      <c r="J135" s="19">
        <v>5955785201.710001</v>
      </c>
      <c r="K135" s="29">
        <v>0.99962554138776083</v>
      </c>
      <c r="L135" s="19">
        <v>3714641948.4400001</v>
      </c>
      <c r="M135" s="29">
        <v>0.9605542904506601</v>
      </c>
    </row>
    <row r="136" spans="1:13">
      <c r="A136" s="18" t="s">
        <v>262</v>
      </c>
      <c r="B136" s="19">
        <v>3881332</v>
      </c>
      <c r="C136" s="29">
        <v>0.99957687082713642</v>
      </c>
      <c r="D136" s="19">
        <v>40669539804.350014</v>
      </c>
      <c r="E136" s="29">
        <v>0.98291687536310801</v>
      </c>
      <c r="F136" s="19">
        <v>2031687403.5700006</v>
      </c>
      <c r="G136" s="29">
        <v>0.99863133930591785</v>
      </c>
      <c r="H136" s="19">
        <v>45430238107.019989</v>
      </c>
      <c r="I136" s="29">
        <v>0.98467935558383879</v>
      </c>
      <c r="J136" s="19">
        <v>5956202804.2800007</v>
      </c>
      <c r="K136" s="29">
        <v>0.99969563226259639</v>
      </c>
      <c r="L136" s="19">
        <v>3731755175.9000001</v>
      </c>
      <c r="M136" s="29">
        <v>0.96497953096867672</v>
      </c>
    </row>
    <row r="137" spans="1:13">
      <c r="A137" s="18" t="s">
        <v>263</v>
      </c>
      <c r="B137" s="19">
        <v>3881631</v>
      </c>
      <c r="C137" s="29">
        <v>0.9996538736407008</v>
      </c>
      <c r="D137" s="19">
        <v>40732239308.160011</v>
      </c>
      <c r="E137" s="29">
        <v>0.98443222077070835</v>
      </c>
      <c r="F137" s="19">
        <v>2031872800.3000007</v>
      </c>
      <c r="G137" s="29">
        <v>0.99872246699832634</v>
      </c>
      <c r="H137" s="19">
        <v>45492937610.829987</v>
      </c>
      <c r="I137" s="29">
        <v>0.98603833826981147</v>
      </c>
      <c r="J137" s="19">
        <v>5956516950.1500006</v>
      </c>
      <c r="K137" s="29">
        <v>0.99974835885107094</v>
      </c>
      <c r="L137" s="19">
        <v>3746013146.27</v>
      </c>
      <c r="M137" s="29">
        <v>0.96866644206323682</v>
      </c>
    </row>
    <row r="138" spans="1:13">
      <c r="A138" s="18" t="s">
        <v>264</v>
      </c>
      <c r="B138" s="19">
        <v>3881929</v>
      </c>
      <c r="C138" s="29">
        <v>0.99973061891977155</v>
      </c>
      <c r="D138" s="19">
        <v>40801727367.750008</v>
      </c>
      <c r="E138" s="29">
        <v>0.98611163457120421</v>
      </c>
      <c r="F138" s="19">
        <v>2032201820.7200007</v>
      </c>
      <c r="G138" s="29">
        <v>0.99888418976242199</v>
      </c>
      <c r="H138" s="19">
        <v>45562430330.269989</v>
      </c>
      <c r="I138" s="29">
        <v>0.98754456075613772</v>
      </c>
      <c r="J138" s="19">
        <v>5956852696.2800007</v>
      </c>
      <c r="K138" s="29">
        <v>0.99980471085095068</v>
      </c>
      <c r="L138" s="19">
        <v>3762215811.6300001</v>
      </c>
      <c r="M138" s="29">
        <v>0.97285622399762228</v>
      </c>
    </row>
    <row r="139" spans="1:13">
      <c r="A139" s="18" t="s">
        <v>265</v>
      </c>
      <c r="B139" s="19">
        <v>3882121</v>
      </c>
      <c r="C139" s="29">
        <v>0.99978006554252863</v>
      </c>
      <c r="D139" s="19">
        <v>40852396914.280006</v>
      </c>
      <c r="E139" s="29">
        <v>0.98733623540492221</v>
      </c>
      <c r="F139" s="19">
        <v>2032616378.0200007</v>
      </c>
      <c r="G139" s="29">
        <v>0.99908795630199432</v>
      </c>
      <c r="H139" s="19">
        <v>45613100013.549988</v>
      </c>
      <c r="I139" s="29">
        <v>0.98864280265753945</v>
      </c>
      <c r="J139" s="19">
        <v>5957044431.5500011</v>
      </c>
      <c r="K139" s="29">
        <v>0.99983689190963321</v>
      </c>
      <c r="L139" s="19">
        <v>3773535153.6300001</v>
      </c>
      <c r="M139" s="29">
        <v>0.97578324702543917</v>
      </c>
    </row>
    <row r="140" spans="1:13">
      <c r="A140" s="18" t="s">
        <v>266</v>
      </c>
      <c r="B140" s="19">
        <v>3882271</v>
      </c>
      <c r="C140" s="29">
        <v>0.99981869571655757</v>
      </c>
      <c r="D140" s="19">
        <v>40896519299.000008</v>
      </c>
      <c r="E140" s="29">
        <v>0.98840260194683993</v>
      </c>
      <c r="F140" s="19">
        <v>2032946702.0200007</v>
      </c>
      <c r="G140" s="29">
        <v>0.9992503198122199</v>
      </c>
      <c r="H140" s="19">
        <v>45657222398.269989</v>
      </c>
      <c r="I140" s="29">
        <v>0.98959913489710571</v>
      </c>
      <c r="J140" s="19">
        <v>5957195553.4900007</v>
      </c>
      <c r="K140" s="29">
        <v>0.99986225638232185</v>
      </c>
      <c r="L140" s="19">
        <v>3782996670.6800003</v>
      </c>
      <c r="M140" s="29">
        <v>0.97822986258696498</v>
      </c>
    </row>
    <row r="141" spans="1:13">
      <c r="A141" s="18" t="s">
        <v>267</v>
      </c>
      <c r="B141" s="19">
        <v>3882383</v>
      </c>
      <c r="C141" s="29">
        <v>0.99984753957983252</v>
      </c>
      <c r="D141" s="19">
        <v>40932845475.270004</v>
      </c>
      <c r="E141" s="29">
        <v>0.98928054676364796</v>
      </c>
      <c r="F141" s="19">
        <v>2033017108.8200006</v>
      </c>
      <c r="G141" s="29">
        <v>0.99928492672904023</v>
      </c>
      <c r="H141" s="19">
        <v>45693548574.539986</v>
      </c>
      <c r="I141" s="29">
        <v>0.99038648793179818</v>
      </c>
      <c r="J141" s="19">
        <v>5957304207.2000008</v>
      </c>
      <c r="K141" s="29">
        <v>0.99988049294055958</v>
      </c>
      <c r="L141" s="19">
        <v>3790575705.3500004</v>
      </c>
      <c r="M141" s="29">
        <v>0.98018969461675187</v>
      </c>
    </row>
    <row r="142" spans="1:13">
      <c r="A142" s="18" t="s">
        <v>268</v>
      </c>
      <c r="B142" s="19">
        <v>3882460</v>
      </c>
      <c r="C142" s="29">
        <v>0.99986736973583401</v>
      </c>
      <c r="D142" s="19">
        <v>40959982829.940002</v>
      </c>
      <c r="E142" s="29">
        <v>0.98993641265212806</v>
      </c>
      <c r="F142" s="19">
        <v>2033115745.7500007</v>
      </c>
      <c r="G142" s="29">
        <v>0.9993334095464943</v>
      </c>
      <c r="H142" s="19">
        <v>45720685929.209984</v>
      </c>
      <c r="I142" s="29">
        <v>0.99097467751702017</v>
      </c>
      <c r="J142" s="19">
        <v>5957391993.7000008</v>
      </c>
      <c r="K142" s="29">
        <v>0.9998952271233108</v>
      </c>
      <c r="L142" s="19">
        <v>3796224399.7500005</v>
      </c>
      <c r="M142" s="29">
        <v>0.98165036773590497</v>
      </c>
    </row>
    <row r="143" spans="1:13">
      <c r="A143" s="18" t="s">
        <v>269</v>
      </c>
      <c r="B143" s="19">
        <v>3882531</v>
      </c>
      <c r="C143" s="29">
        <v>0.99988565468487434</v>
      </c>
      <c r="D143" s="19">
        <v>40987251971.740005</v>
      </c>
      <c r="E143" s="29">
        <v>0.99059546362198991</v>
      </c>
      <c r="F143" s="19">
        <v>2033149872.8800008</v>
      </c>
      <c r="G143" s="29">
        <v>0.99935018398801456</v>
      </c>
      <c r="H143" s="19">
        <v>45747955213.54998</v>
      </c>
      <c r="I143" s="29">
        <v>0.9915657266166944</v>
      </c>
      <c r="J143" s="19">
        <v>5957472304.500001</v>
      </c>
      <c r="K143" s="29">
        <v>0.99990870657634856</v>
      </c>
      <c r="L143" s="19">
        <v>3802003258.0300007</v>
      </c>
      <c r="M143" s="29">
        <v>0.98314469940819216</v>
      </c>
    </row>
    <row r="144" spans="1:13">
      <c r="A144" s="18" t="s">
        <v>270</v>
      </c>
      <c r="B144" s="19">
        <v>3882634</v>
      </c>
      <c r="C144" s="29">
        <v>0.9999121807377076</v>
      </c>
      <c r="D144" s="19">
        <v>41030977017.150009</v>
      </c>
      <c r="E144" s="29">
        <v>0.99165222711664136</v>
      </c>
      <c r="F144" s="19">
        <v>2033208035.7300007</v>
      </c>
      <c r="G144" s="29">
        <v>0.99937877266001762</v>
      </c>
      <c r="H144" s="19">
        <v>45791680258.959984</v>
      </c>
      <c r="I144" s="29">
        <v>0.99251344671086983</v>
      </c>
      <c r="J144" s="19">
        <v>5957609638.7200012</v>
      </c>
      <c r="K144" s="29">
        <v>0.99993175690294189</v>
      </c>
      <c r="L144" s="19">
        <v>3810650687.3400006</v>
      </c>
      <c r="M144" s="29">
        <v>0.98538080330202171</v>
      </c>
    </row>
    <row r="145" spans="1:13">
      <c r="A145" s="18" t="s">
        <v>271</v>
      </c>
      <c r="B145" s="19">
        <v>3882688</v>
      </c>
      <c r="C145" s="29">
        <v>0.99992608760035795</v>
      </c>
      <c r="D145" s="19">
        <v>41056367181.650009</v>
      </c>
      <c r="E145" s="29">
        <v>0.99226586624989321</v>
      </c>
      <c r="F145" s="19">
        <v>2033230351.8400006</v>
      </c>
      <c r="G145" s="29">
        <v>0.99938974165395733</v>
      </c>
      <c r="H145" s="19">
        <v>45817070423.459984</v>
      </c>
      <c r="I145" s="29">
        <v>0.99306376675892083</v>
      </c>
      <c r="J145" s="19">
        <v>5957675765.3300009</v>
      </c>
      <c r="K145" s="29">
        <v>0.99994285566592311</v>
      </c>
      <c r="L145" s="19">
        <v>3815301895.5500007</v>
      </c>
      <c r="M145" s="29">
        <v>0.98658354048743768</v>
      </c>
    </row>
    <row r="146" spans="1:13">
      <c r="A146" s="18" t="s">
        <v>272</v>
      </c>
      <c r="B146" s="19">
        <v>3882737</v>
      </c>
      <c r="C146" s="29">
        <v>0.99993870679054075</v>
      </c>
      <c r="D146" s="19">
        <v>41082148028.340012</v>
      </c>
      <c r="E146" s="29">
        <v>0.99288894753860857</v>
      </c>
      <c r="F146" s="19">
        <v>2033307673.8000007</v>
      </c>
      <c r="G146" s="29">
        <v>0.99942774756585939</v>
      </c>
      <c r="H146" s="19">
        <v>45842856429.599983</v>
      </c>
      <c r="I146" s="29">
        <v>0.99362266649105968</v>
      </c>
      <c r="J146" s="19">
        <v>5957733620.8800011</v>
      </c>
      <c r="K146" s="29">
        <v>0.99995256620509343</v>
      </c>
      <c r="L146" s="19">
        <v>3819669527.4100008</v>
      </c>
      <c r="M146" s="29">
        <v>0.98771294880739546</v>
      </c>
    </row>
    <row r="147" spans="1:13">
      <c r="A147" s="18" t="s">
        <v>273</v>
      </c>
      <c r="B147" s="19">
        <v>3882770</v>
      </c>
      <c r="C147" s="29">
        <v>0.99994720542882709</v>
      </c>
      <c r="D147" s="19">
        <v>41101123983.310013</v>
      </c>
      <c r="E147" s="29">
        <v>0.99334756562122939</v>
      </c>
      <c r="F147" s="19">
        <v>2033307673.8000007</v>
      </c>
      <c r="G147" s="29">
        <v>0.99942774756585939</v>
      </c>
      <c r="H147" s="19">
        <v>45861832384.569984</v>
      </c>
      <c r="I147" s="29">
        <v>0.9940339615203182</v>
      </c>
      <c r="J147" s="19">
        <v>5957776587.8600006</v>
      </c>
      <c r="K147" s="29">
        <v>0.999959777830293</v>
      </c>
      <c r="L147" s="19">
        <v>3823309103.710001</v>
      </c>
      <c r="M147" s="29">
        <v>0.98865409217435063</v>
      </c>
    </row>
    <row r="148" spans="1:13">
      <c r="A148" s="18" t="s">
        <v>274</v>
      </c>
      <c r="B148" s="19">
        <v>3882807</v>
      </c>
      <c r="C148" s="29">
        <v>0.99995673420508757</v>
      </c>
      <c r="D148" s="19">
        <v>41124256652.810013</v>
      </c>
      <c r="E148" s="29">
        <v>0.99390664475841983</v>
      </c>
      <c r="F148" s="19">
        <v>2033488916.2700007</v>
      </c>
      <c r="G148" s="29">
        <v>0.99951683332296815</v>
      </c>
      <c r="H148" s="19">
        <v>45884965054.069984</v>
      </c>
      <c r="I148" s="29">
        <v>0.99453535141051719</v>
      </c>
      <c r="J148" s="19">
        <v>5957821817.750001</v>
      </c>
      <c r="K148" s="29">
        <v>0.9999673692647969</v>
      </c>
      <c r="L148" s="19">
        <v>3827432619.3100009</v>
      </c>
      <c r="M148" s="29">
        <v>0.98972037545448843</v>
      </c>
    </row>
    <row r="149" spans="1:13">
      <c r="A149" s="18" t="s">
        <v>275</v>
      </c>
      <c r="B149" s="19">
        <v>3882824</v>
      </c>
      <c r="C149" s="29">
        <v>0.99996111229147755</v>
      </c>
      <c r="D149" s="19">
        <v>41135715032.930016</v>
      </c>
      <c r="E149" s="29">
        <v>0.99418357523853973</v>
      </c>
      <c r="F149" s="19">
        <v>2033557052.0200007</v>
      </c>
      <c r="G149" s="29">
        <v>0.99955032395501986</v>
      </c>
      <c r="H149" s="19">
        <v>45896423434.189987</v>
      </c>
      <c r="I149" s="29">
        <v>0.99478370648904491</v>
      </c>
      <c r="J149" s="19">
        <v>5957849543.9700012</v>
      </c>
      <c r="K149" s="29">
        <v>0.99997202286406883</v>
      </c>
      <c r="L149" s="19">
        <v>3829512653.250001</v>
      </c>
      <c r="M149" s="29">
        <v>0.99025824304794219</v>
      </c>
    </row>
    <row r="150" spans="1:13">
      <c r="A150" s="18" t="s">
        <v>276</v>
      </c>
      <c r="B150" s="19">
        <v>3882854</v>
      </c>
      <c r="C150" s="29">
        <v>0.99996883832628336</v>
      </c>
      <c r="D150" s="19">
        <v>41158182066.480019</v>
      </c>
      <c r="E150" s="29">
        <v>0.9947265670334281</v>
      </c>
      <c r="F150" s="19">
        <v>2033705936.5700006</v>
      </c>
      <c r="G150" s="29">
        <v>0.99962350488694229</v>
      </c>
      <c r="H150" s="19">
        <v>45918890467.73999</v>
      </c>
      <c r="I150" s="29">
        <v>0.99527066902852757</v>
      </c>
      <c r="J150" s="19">
        <v>5957877837.0700016</v>
      </c>
      <c r="K150" s="29">
        <v>0.9999767716091037</v>
      </c>
      <c r="L150" s="19">
        <v>3833837374.9900007</v>
      </c>
      <c r="M150" s="29">
        <v>0.99137655541290826</v>
      </c>
    </row>
    <row r="151" spans="1:13">
      <c r="A151" s="18" t="s">
        <v>277</v>
      </c>
      <c r="B151" s="19">
        <v>3882867</v>
      </c>
      <c r="C151" s="29">
        <v>0.99997218627469919</v>
      </c>
      <c r="D151" s="19">
        <v>41169258695.080017</v>
      </c>
      <c r="E151" s="29">
        <v>0.99499427119790707</v>
      </c>
      <c r="F151" s="19">
        <v>2033753799.9000006</v>
      </c>
      <c r="G151" s="29">
        <v>0.99964703105600627</v>
      </c>
      <c r="H151" s="19">
        <v>45929967096.339989</v>
      </c>
      <c r="I151" s="29">
        <v>0.99551074981978815</v>
      </c>
      <c r="J151" s="19">
        <v>5957892905.4500017</v>
      </c>
      <c r="K151" s="29">
        <v>0.99997930070258267</v>
      </c>
      <c r="L151" s="19">
        <v>3835716189.5100007</v>
      </c>
      <c r="M151" s="29">
        <v>0.99186239048751212</v>
      </c>
    </row>
    <row r="152" spans="1:13">
      <c r="A152" s="18" t="s">
        <v>278</v>
      </c>
      <c r="B152" s="19">
        <v>3882975</v>
      </c>
      <c r="C152" s="29">
        <v>1</v>
      </c>
      <c r="D152" s="19">
        <v>41376377620.260017</v>
      </c>
      <c r="E152" s="29">
        <v>0.99999999999999978</v>
      </c>
      <c r="F152" s="19">
        <v>2034471905.3000007</v>
      </c>
      <c r="G152" s="29">
        <v>1.0000000000000007</v>
      </c>
      <c r="H152" s="19">
        <v>46137088027.079987</v>
      </c>
      <c r="I152" s="29">
        <v>0.99999999999999956</v>
      </c>
      <c r="J152" s="19">
        <v>5958016232.2000017</v>
      </c>
      <c r="K152" s="29">
        <v>0.99999999999999867</v>
      </c>
      <c r="L152" s="19">
        <v>3867185837.7700009</v>
      </c>
      <c r="M152" s="29">
        <v>1.0000000000000013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38"/>
  <sheetViews>
    <sheetView tabSelected="1" zoomScale="70" workbookViewId="0">
      <selection activeCell="A14" sqref="A14"/>
    </sheetView>
  </sheetViews>
  <sheetFormatPr defaultColWidth="19.28515625" defaultRowHeight="15"/>
  <cols>
    <col min="1" max="1" width="73.28515625" customWidth="1"/>
    <col min="2" max="2" width="18.140625" customWidth="1"/>
    <col min="3" max="3" width="14.85546875" customWidth="1"/>
    <col min="4" max="4" width="13.42578125" customWidth="1"/>
    <col min="5" max="5" width="43.28515625" customWidth="1"/>
    <col min="6" max="6" width="14.85546875" customWidth="1"/>
    <col min="7" max="7" width="13.42578125" customWidth="1"/>
    <col min="8" max="8" width="52.7109375" customWidth="1"/>
    <col min="9" max="9" width="14.85546875" customWidth="1"/>
    <col min="10" max="10" width="12.42578125" customWidth="1"/>
    <col min="11" max="11" width="14.5703125" customWidth="1"/>
    <col min="12" max="12" width="14.85546875" customWidth="1"/>
    <col min="13" max="13" width="13.42578125" customWidth="1"/>
    <col min="14" max="14" width="14.5703125" customWidth="1"/>
    <col min="15" max="15" width="14.85546875" customWidth="1"/>
    <col min="16" max="16" width="13.42578125" customWidth="1"/>
    <col min="17" max="17" width="18.140625" customWidth="1"/>
    <col min="18" max="19" width="14.5703125" customWidth="1"/>
    <col min="20" max="20" width="18.140625" customWidth="1"/>
    <col min="21" max="22" width="14.5703125" customWidth="1"/>
    <col min="23" max="23" width="13.85546875" customWidth="1"/>
    <col min="24" max="24" width="14" customWidth="1"/>
    <col min="25" max="25" width="13.85546875" customWidth="1"/>
    <col min="26" max="26" width="15.42578125" customWidth="1"/>
    <col min="27" max="27" width="14.85546875" customWidth="1"/>
    <col min="28" max="28" width="12.42578125" customWidth="1"/>
  </cols>
  <sheetData>
    <row r="1" spans="1:28" ht="30">
      <c r="A1" s="15" t="s">
        <v>0</v>
      </c>
      <c r="B1" s="16" t="s">
        <v>1</v>
      </c>
      <c r="C1" s="114" t="s">
        <v>281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</row>
    <row r="2" spans="1:28" s="9" customFormat="1">
      <c r="A2"/>
      <c r="B2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</row>
    <row r="3" spans="1:28" s="7" customFormat="1" ht="15.75" customHeight="1">
      <c r="A3" s="16"/>
      <c r="B3" s="15" t="s">
        <v>282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/>
      <c r="U3"/>
      <c r="V3"/>
      <c r="W3"/>
      <c r="X3"/>
      <c r="Y3"/>
      <c r="Z3"/>
      <c r="AA3"/>
      <c r="AB3"/>
    </row>
    <row r="4" spans="1:28" s="8" customFormat="1" ht="30">
      <c r="A4" s="16"/>
      <c r="B4" s="16" t="s">
        <v>283</v>
      </c>
      <c r="C4" s="16"/>
      <c r="D4" s="16"/>
      <c r="E4" s="59" t="s">
        <v>284</v>
      </c>
      <c r="F4" s="59"/>
      <c r="G4" s="59"/>
      <c r="H4" s="59" t="s">
        <v>285</v>
      </c>
      <c r="I4" s="59"/>
      <c r="J4" s="59"/>
      <c r="K4" s="16" t="s">
        <v>286</v>
      </c>
      <c r="L4" s="16"/>
      <c r="M4" s="16"/>
      <c r="N4" s="16" t="s">
        <v>287</v>
      </c>
      <c r="O4" s="16"/>
      <c r="P4" s="16"/>
      <c r="Q4" s="17" t="s">
        <v>18</v>
      </c>
      <c r="R4" s="17" t="s">
        <v>19</v>
      </c>
      <c r="S4" s="17" t="s">
        <v>20</v>
      </c>
      <c r="T4" s="7"/>
      <c r="U4" s="7"/>
      <c r="V4" s="7"/>
    </row>
    <row r="5" spans="1:28" s="7" customFormat="1">
      <c r="A5" s="41" t="s">
        <v>288</v>
      </c>
      <c r="B5" s="17" t="s">
        <v>21</v>
      </c>
      <c r="C5" s="17" t="s">
        <v>22</v>
      </c>
      <c r="D5" s="17" t="s">
        <v>23</v>
      </c>
      <c r="E5" s="17" t="s">
        <v>21</v>
      </c>
      <c r="F5" s="17" t="s">
        <v>22</v>
      </c>
      <c r="G5" s="17" t="s">
        <v>23</v>
      </c>
      <c r="H5" s="17" t="s">
        <v>21</v>
      </c>
      <c r="I5" s="17" t="s">
        <v>22</v>
      </c>
      <c r="J5" s="17" t="s">
        <v>23</v>
      </c>
      <c r="K5" s="17" t="s">
        <v>21</v>
      </c>
      <c r="L5" s="17" t="s">
        <v>22</v>
      </c>
      <c r="M5" s="17" t="s">
        <v>23</v>
      </c>
      <c r="N5" s="17" t="s">
        <v>21</v>
      </c>
      <c r="O5" s="17" t="s">
        <v>22</v>
      </c>
      <c r="P5" s="17" t="s">
        <v>23</v>
      </c>
      <c r="Q5" s="17"/>
      <c r="R5" s="17"/>
      <c r="S5" s="17"/>
      <c r="T5"/>
      <c r="U5"/>
      <c r="V5"/>
    </row>
    <row r="6" spans="1:28">
      <c r="A6" s="69" t="s">
        <v>24</v>
      </c>
      <c r="B6" s="19">
        <v>1220626</v>
      </c>
      <c r="C6" s="19">
        <v>1220626</v>
      </c>
      <c r="D6" s="19">
        <v>280149</v>
      </c>
      <c r="E6" s="19">
        <v>689544</v>
      </c>
      <c r="F6" s="19">
        <v>689544</v>
      </c>
      <c r="G6" s="19">
        <v>422443</v>
      </c>
      <c r="H6" s="19">
        <v>282222</v>
      </c>
      <c r="I6" s="19">
        <v>282222</v>
      </c>
      <c r="J6" s="19">
        <v>199553</v>
      </c>
      <c r="K6" s="19">
        <v>1945966</v>
      </c>
      <c r="L6" s="19">
        <v>1945966</v>
      </c>
      <c r="M6" s="19">
        <v>780736</v>
      </c>
      <c r="N6" s="19">
        <v>2022599</v>
      </c>
      <c r="O6" s="19">
        <v>2022599</v>
      </c>
      <c r="P6" s="19">
        <v>900565</v>
      </c>
      <c r="Q6" s="19">
        <v>6160957</v>
      </c>
      <c r="R6" s="19">
        <v>6160957</v>
      </c>
      <c r="S6" s="19">
        <v>2583446</v>
      </c>
    </row>
    <row r="7" spans="1:28">
      <c r="A7" s="69" t="s">
        <v>25</v>
      </c>
      <c r="B7" s="19">
        <v>5279690012.0999975</v>
      </c>
      <c r="C7" s="19">
        <v>4375028609.4200001</v>
      </c>
      <c r="D7" s="19">
        <v>904661402.68000007</v>
      </c>
      <c r="E7" s="19">
        <v>12835403472.35</v>
      </c>
      <c r="F7" s="19">
        <v>9107396730.1399994</v>
      </c>
      <c r="G7" s="19">
        <v>3728006742.21</v>
      </c>
      <c r="H7" s="19">
        <v>2787052506.0699997</v>
      </c>
      <c r="I7" s="19">
        <v>2075424472.3799996</v>
      </c>
      <c r="J7" s="19">
        <v>711628033.69000006</v>
      </c>
      <c r="K7" s="19">
        <v>28348325631.850002</v>
      </c>
      <c r="L7" s="19">
        <v>22401871839.980003</v>
      </c>
      <c r="M7" s="19">
        <v>5946453791.8699999</v>
      </c>
      <c r="N7" s="19">
        <v>26762052783.559994</v>
      </c>
      <c r="O7" s="19">
        <v>21813196110.909992</v>
      </c>
      <c r="P7" s="19">
        <v>4948856672.6499996</v>
      </c>
      <c r="Q7" s="19">
        <v>76012524405.930008</v>
      </c>
      <c r="R7" s="19">
        <v>59772917762.830025</v>
      </c>
      <c r="S7" s="19">
        <v>16239606643.1</v>
      </c>
    </row>
    <row r="8" spans="1:28">
      <c r="A8" s="18" t="s">
        <v>26</v>
      </c>
      <c r="B8" s="19">
        <v>2383999874.3700018</v>
      </c>
      <c r="C8" s="19">
        <v>1937634977.6399996</v>
      </c>
      <c r="D8" s="19">
        <v>446364896.73000014</v>
      </c>
      <c r="E8" s="19">
        <v>1300173647.5</v>
      </c>
      <c r="F8" s="19">
        <v>892571711.05000019</v>
      </c>
      <c r="G8" s="19">
        <v>407601936.44999981</v>
      </c>
      <c r="H8" s="19">
        <v>250840401.20999995</v>
      </c>
      <c r="I8" s="19">
        <v>173261348.62</v>
      </c>
      <c r="J8" s="19">
        <v>77579052.590000004</v>
      </c>
      <c r="K8" s="19">
        <v>776862910.46000004</v>
      </c>
      <c r="L8" s="19">
        <v>502797627.51999992</v>
      </c>
      <c r="M8" s="19">
        <v>274065282.94</v>
      </c>
      <c r="N8" s="19">
        <v>1372961114.9800007</v>
      </c>
      <c r="O8" s="19">
        <v>894826300.76999998</v>
      </c>
      <c r="P8" s="19">
        <v>478134814.21000016</v>
      </c>
      <c r="Q8" s="19">
        <v>6084837948.5199966</v>
      </c>
      <c r="R8" s="19">
        <v>4401091965.6000023</v>
      </c>
      <c r="S8" s="19">
        <v>1683745982.9200013</v>
      </c>
    </row>
    <row r="9" spans="1:28">
      <c r="A9" s="18" t="s">
        <v>289</v>
      </c>
      <c r="B9" s="19">
        <v>2038218489.3099988</v>
      </c>
      <c r="C9" s="19">
        <v>1752817948.9900002</v>
      </c>
      <c r="D9" s="19">
        <v>285400540.32000005</v>
      </c>
      <c r="E9" s="19">
        <v>965263805.00999975</v>
      </c>
      <c r="F9" s="19">
        <v>737943352.32999992</v>
      </c>
      <c r="G9" s="19">
        <v>227320452.68000001</v>
      </c>
      <c r="H9" s="19">
        <v>138789293.69000003</v>
      </c>
      <c r="I9" s="19">
        <v>102119171.42999999</v>
      </c>
      <c r="J9" s="19">
        <v>36670122.260000005</v>
      </c>
      <c r="K9" s="19">
        <v>505124841.14000005</v>
      </c>
      <c r="L9" s="19">
        <v>362670437.98000008</v>
      </c>
      <c r="M9" s="19">
        <v>142454403.15999997</v>
      </c>
      <c r="N9" s="19">
        <v>906724459.53999996</v>
      </c>
      <c r="O9" s="19">
        <v>645250768.09000015</v>
      </c>
      <c r="P9" s="19">
        <v>261473691.45000002</v>
      </c>
      <c r="Q9" s="19">
        <v>4554120888.6899986</v>
      </c>
      <c r="R9" s="19">
        <v>3600801678.8199992</v>
      </c>
      <c r="S9" s="19">
        <v>953319209.87000024</v>
      </c>
    </row>
    <row r="10" spans="1:28">
      <c r="A10" s="18" t="s">
        <v>28</v>
      </c>
      <c r="B10" s="19">
        <v>1364406.26</v>
      </c>
      <c r="C10" s="19">
        <v>1314836.32</v>
      </c>
      <c r="D10" s="19">
        <v>49569.94</v>
      </c>
      <c r="E10" s="19">
        <v>4994717594.6800003</v>
      </c>
      <c r="F10" s="19">
        <v>4121196456.2899995</v>
      </c>
      <c r="G10" s="19">
        <v>873521138.38999999</v>
      </c>
      <c r="H10" s="19">
        <v>24342406.119999997</v>
      </c>
      <c r="I10" s="19">
        <v>16710094.339999998</v>
      </c>
      <c r="J10" s="19">
        <v>7632311.7799999993</v>
      </c>
      <c r="K10" s="19">
        <v>25454.539999999997</v>
      </c>
      <c r="L10" s="19">
        <v>24133.86</v>
      </c>
      <c r="M10" s="19">
        <v>1320.6799999999998</v>
      </c>
      <c r="N10" s="19">
        <v>22280.65</v>
      </c>
      <c r="O10" s="19">
        <v>5624.15</v>
      </c>
      <c r="P10" s="19">
        <v>16656.5</v>
      </c>
      <c r="Q10" s="19">
        <v>5020472142.250001</v>
      </c>
      <c r="R10" s="19">
        <v>4139251144.9599996</v>
      </c>
      <c r="S10" s="19">
        <v>881220997.28999996</v>
      </c>
    </row>
    <row r="11" spans="1:28">
      <c r="A11" s="18" t="s">
        <v>29</v>
      </c>
      <c r="B11" s="19">
        <v>970655.39999999991</v>
      </c>
      <c r="C11" s="19">
        <v>602624.88999999966</v>
      </c>
      <c r="D11" s="19">
        <v>368030.50999999995</v>
      </c>
      <c r="E11" s="19">
        <v>49117035.710000001</v>
      </c>
      <c r="F11" s="19">
        <v>25728828.310000002</v>
      </c>
      <c r="G11" s="19">
        <v>23388207.399999991</v>
      </c>
      <c r="H11" s="19">
        <v>1175467169.0600004</v>
      </c>
      <c r="I11" s="19">
        <v>869625584.75000012</v>
      </c>
      <c r="J11" s="19">
        <v>305841584.31</v>
      </c>
      <c r="K11" s="19">
        <v>36161799.440000005</v>
      </c>
      <c r="L11" s="19">
        <v>29453761.239999995</v>
      </c>
      <c r="M11" s="19">
        <v>6708038.1999999993</v>
      </c>
      <c r="N11" s="19">
        <v>113726637.39</v>
      </c>
      <c r="O11" s="19">
        <v>93086226.509999976</v>
      </c>
      <c r="P11" s="19">
        <v>20640410.879999995</v>
      </c>
      <c r="Q11" s="19">
        <v>1375443297</v>
      </c>
      <c r="R11" s="19">
        <v>1018497025.6999995</v>
      </c>
      <c r="S11" s="19">
        <v>356946271.30000001</v>
      </c>
    </row>
    <row r="12" spans="1:28">
      <c r="A12" s="18" t="s">
        <v>30</v>
      </c>
      <c r="B12" s="19">
        <v>855136586.76000023</v>
      </c>
      <c r="C12" s="19">
        <v>682658221.58000028</v>
      </c>
      <c r="D12" s="19">
        <v>172478365.18000001</v>
      </c>
      <c r="E12" s="19">
        <v>5526131389.449996</v>
      </c>
      <c r="F12" s="19">
        <v>3329956382.1599998</v>
      </c>
      <c r="G12" s="19">
        <v>2196175007.2899995</v>
      </c>
      <c r="H12" s="19">
        <v>1197613235.99</v>
      </c>
      <c r="I12" s="19">
        <v>913708273.24000001</v>
      </c>
      <c r="J12" s="19">
        <v>283904962.75</v>
      </c>
      <c r="K12" s="19">
        <v>27030150626.270008</v>
      </c>
      <c r="L12" s="19">
        <v>21506925879.380005</v>
      </c>
      <c r="M12" s="19">
        <v>5523224746.8900003</v>
      </c>
      <c r="N12" s="19">
        <v>24368618291</v>
      </c>
      <c r="O12" s="19">
        <v>20180027191.389992</v>
      </c>
      <c r="P12" s="19">
        <v>4188591099.6100011</v>
      </c>
      <c r="Q12" s="19">
        <v>58977650129.470032</v>
      </c>
      <c r="R12" s="19">
        <v>46613275947.750023</v>
      </c>
      <c r="S12" s="19">
        <v>12364374181.720001</v>
      </c>
    </row>
    <row r="13" spans="1:28">
      <c r="A13" s="69" t="s">
        <v>31</v>
      </c>
      <c r="B13" s="19">
        <v>2238744848.2100005</v>
      </c>
      <c r="C13" s="19">
        <v>2042153679.3200004</v>
      </c>
      <c r="D13" s="19">
        <v>196591168.89000005</v>
      </c>
      <c r="E13" s="19">
        <v>1297607512.0500002</v>
      </c>
      <c r="F13" s="19">
        <v>975754940.13999999</v>
      </c>
      <c r="G13" s="19">
        <v>321852571.90999997</v>
      </c>
      <c r="H13" s="19">
        <v>1155448499.6799998</v>
      </c>
      <c r="I13" s="19">
        <v>939467332.20999992</v>
      </c>
      <c r="J13" s="19">
        <v>215981167.46999997</v>
      </c>
      <c r="K13" s="19">
        <v>2278658041.0600004</v>
      </c>
      <c r="L13" s="19">
        <v>1818846875.5900002</v>
      </c>
      <c r="M13" s="19">
        <v>459811165.47000009</v>
      </c>
      <c r="N13" s="19">
        <v>2074565630.3499992</v>
      </c>
      <c r="O13" s="19">
        <v>1735508844.1799996</v>
      </c>
      <c r="P13" s="19">
        <v>339056786.1699999</v>
      </c>
      <c r="Q13" s="19">
        <v>9045024531.3499947</v>
      </c>
      <c r="R13" s="19">
        <v>7511731671.4399996</v>
      </c>
      <c r="S13" s="19">
        <v>1533292859.9100001</v>
      </c>
    </row>
    <row r="14" spans="1:28">
      <c r="A14" s="18" t="s">
        <v>1194</v>
      </c>
      <c r="B14" s="19">
        <v>556646879.68999994</v>
      </c>
      <c r="C14" s="19">
        <v>481639794.53000009</v>
      </c>
      <c r="D14" s="19">
        <v>75007085.159999982</v>
      </c>
      <c r="E14" s="19">
        <v>417811636.89999992</v>
      </c>
      <c r="F14" s="19">
        <v>333522484.09999996</v>
      </c>
      <c r="G14" s="19">
        <v>84289152.800000012</v>
      </c>
      <c r="H14" s="19">
        <v>46887723.690000005</v>
      </c>
      <c r="I14" s="19">
        <v>38159613.429999992</v>
      </c>
      <c r="J14" s="19">
        <v>8728110.2600000016</v>
      </c>
      <c r="K14" s="19">
        <v>272002553.42999983</v>
      </c>
      <c r="L14" s="19">
        <v>218703541.70999992</v>
      </c>
      <c r="M14" s="19">
        <v>53299011.720000006</v>
      </c>
      <c r="N14" s="19">
        <v>92174342.910000026</v>
      </c>
      <c r="O14" s="19">
        <v>56033542.730000004</v>
      </c>
      <c r="P14" s="19">
        <v>36140800.179999985</v>
      </c>
      <c r="Q14" s="19">
        <v>1385523136.6199994</v>
      </c>
      <c r="R14" s="19">
        <v>1128058976.5</v>
      </c>
      <c r="S14" s="19">
        <v>257464160.11999997</v>
      </c>
    </row>
    <row r="15" spans="1:28">
      <c r="A15" s="18" t="s">
        <v>32</v>
      </c>
      <c r="B15" s="19">
        <v>1682097968.5200005</v>
      </c>
      <c r="C15" s="19">
        <v>1560513884.7900002</v>
      </c>
      <c r="D15" s="19">
        <v>121584083.72999999</v>
      </c>
      <c r="E15" s="19">
        <v>880533975.30000019</v>
      </c>
      <c r="F15" s="19">
        <v>642836615.12999988</v>
      </c>
      <c r="G15" s="19">
        <v>237697360.16999996</v>
      </c>
      <c r="H15" s="19">
        <v>1108571496.75</v>
      </c>
      <c r="I15" s="19">
        <v>901315369.66000009</v>
      </c>
      <c r="J15" s="19">
        <v>207256127.08999997</v>
      </c>
      <c r="K15" s="19">
        <v>2006656483.3800001</v>
      </c>
      <c r="L15" s="19">
        <v>1600144329.6300001</v>
      </c>
      <c r="M15" s="19">
        <v>406512153.74999994</v>
      </c>
      <c r="N15" s="19">
        <v>1982391436.9100008</v>
      </c>
      <c r="O15" s="19">
        <v>1679475422.8500001</v>
      </c>
      <c r="P15" s="19">
        <v>302916014.06000006</v>
      </c>
      <c r="Q15" s="19">
        <v>7660251360.8599958</v>
      </c>
      <c r="R15" s="19">
        <v>6384285622.0599976</v>
      </c>
      <c r="S15" s="19">
        <v>1275965738.8000004</v>
      </c>
    </row>
    <row r="16" spans="1:28">
      <c r="A16" s="69" t="s">
        <v>33</v>
      </c>
      <c r="B16" s="19">
        <v>2873327810.1100001</v>
      </c>
      <c r="C16" s="19">
        <v>2539291665.2799993</v>
      </c>
      <c r="D16" s="19">
        <v>334036144.8300001</v>
      </c>
      <c r="E16" s="19">
        <v>986283052.2299999</v>
      </c>
      <c r="F16" s="19">
        <v>645304317.39000022</v>
      </c>
      <c r="G16" s="19">
        <v>340978734.83999991</v>
      </c>
      <c r="H16" s="19">
        <v>413360283.29000002</v>
      </c>
      <c r="I16" s="19">
        <v>292834176.80999994</v>
      </c>
      <c r="J16" s="19">
        <v>120526106.48</v>
      </c>
      <c r="K16" s="19">
        <v>1979699024.8</v>
      </c>
      <c r="L16" s="19">
        <v>1600801186.49</v>
      </c>
      <c r="M16" s="19">
        <v>378897838.31000006</v>
      </c>
      <c r="N16" s="19">
        <v>770349478.88</v>
      </c>
      <c r="O16" s="19">
        <v>550727984.77999997</v>
      </c>
      <c r="P16" s="19">
        <v>219621494.10000005</v>
      </c>
      <c r="Q16" s="19">
        <v>7023019649.3100014</v>
      </c>
      <c r="R16" s="19">
        <v>5628959330.750001</v>
      </c>
      <c r="S16" s="19">
        <v>1394060318.5600002</v>
      </c>
    </row>
    <row r="17" spans="1:19">
      <c r="A17" s="69" t="s">
        <v>34</v>
      </c>
      <c r="B17" s="19">
        <v>147170121.16</v>
      </c>
      <c r="C17" s="19">
        <v>32558846.050000001</v>
      </c>
      <c r="D17" s="19">
        <v>114611275.11000003</v>
      </c>
      <c r="E17" s="19">
        <v>2060937542.2700002</v>
      </c>
      <c r="F17" s="19">
        <v>1817465982.0099998</v>
      </c>
      <c r="G17" s="19">
        <v>243471560.25999993</v>
      </c>
      <c r="H17" s="19">
        <v>237824008.93000004</v>
      </c>
      <c r="I17" s="19">
        <v>177858621.24000001</v>
      </c>
      <c r="J17" s="19">
        <v>59965387.689999998</v>
      </c>
      <c r="K17" s="19">
        <v>162978334.06</v>
      </c>
      <c r="L17" s="19">
        <v>19905566.829999998</v>
      </c>
      <c r="M17" s="19">
        <v>143072767.23000005</v>
      </c>
      <c r="N17" s="19">
        <v>154006720.16</v>
      </c>
      <c r="O17" s="19">
        <v>29561549.420000002</v>
      </c>
      <c r="P17" s="19">
        <v>124445170.74000002</v>
      </c>
      <c r="Q17" s="19">
        <v>2762916726.5799999</v>
      </c>
      <c r="R17" s="19">
        <v>2077350565.5499997</v>
      </c>
      <c r="S17" s="19">
        <v>685566161.03000009</v>
      </c>
    </row>
    <row r="18" spans="1:19">
      <c r="A18" s="69" t="s">
        <v>35</v>
      </c>
      <c r="B18" s="19">
        <v>2238744848.21</v>
      </c>
      <c r="C18" s="19">
        <v>2042153679.3199999</v>
      </c>
      <c r="D18" s="19">
        <v>196591168.89000005</v>
      </c>
      <c r="E18" s="19">
        <v>1297607512.0499997</v>
      </c>
      <c r="F18" s="19">
        <v>975754940.13999987</v>
      </c>
      <c r="G18" s="19">
        <v>321852571.91000009</v>
      </c>
      <c r="H18" s="19">
        <v>1155448499.6800001</v>
      </c>
      <c r="I18" s="19">
        <v>939467332.20999992</v>
      </c>
      <c r="J18" s="19">
        <v>215981167.47</v>
      </c>
      <c r="K18" s="19">
        <v>2278658041.0600004</v>
      </c>
      <c r="L18" s="19">
        <v>1818846875.5900004</v>
      </c>
      <c r="M18" s="19">
        <v>459811165.47000009</v>
      </c>
      <c r="N18" s="19">
        <v>2074565630.3499992</v>
      </c>
      <c r="O18" s="19">
        <v>1735508844.1800001</v>
      </c>
      <c r="P18" s="19">
        <v>339056786.16999996</v>
      </c>
      <c r="Q18" s="19">
        <v>9045024531.3499985</v>
      </c>
      <c r="R18" s="19">
        <v>7511731671.4399986</v>
      </c>
      <c r="S18" s="19">
        <v>1533292859.9099994</v>
      </c>
    </row>
    <row r="19" spans="1:19">
      <c r="A19" s="69" t="s">
        <v>36</v>
      </c>
      <c r="B19" s="19">
        <v>321944.53000000003</v>
      </c>
      <c r="C19" s="19">
        <v>272997.27</v>
      </c>
      <c r="D19" s="19">
        <v>48947.26</v>
      </c>
      <c r="E19" s="19">
        <v>802255.13000000012</v>
      </c>
      <c r="F19" s="19">
        <v>621336.53</v>
      </c>
      <c r="G19" s="19">
        <v>180918.59999999998</v>
      </c>
      <c r="H19" s="19">
        <v>87744.75999999998</v>
      </c>
      <c r="I19" s="19">
        <v>71543.599999999991</v>
      </c>
      <c r="J19" s="19">
        <v>16201.16</v>
      </c>
      <c r="K19" s="19">
        <v>1370854.1000000003</v>
      </c>
      <c r="L19" s="19">
        <v>1144790.08</v>
      </c>
      <c r="M19" s="19">
        <v>226064.02000000002</v>
      </c>
      <c r="N19" s="19">
        <v>1703218.2600000002</v>
      </c>
      <c r="O19" s="19">
        <v>1470174.4600000002</v>
      </c>
      <c r="P19" s="19">
        <v>233043.79999999993</v>
      </c>
      <c r="Q19" s="19">
        <v>4286016.7800000021</v>
      </c>
      <c r="R19" s="19">
        <v>3580841.9400000004</v>
      </c>
      <c r="S19" s="19">
        <v>705174.84</v>
      </c>
    </row>
    <row r="20" spans="1:19">
      <c r="A20" s="18" t="s">
        <v>290</v>
      </c>
      <c r="B20" s="19">
        <v>1112</v>
      </c>
      <c r="C20" s="19">
        <v>624</v>
      </c>
      <c r="D20" s="19">
        <v>488</v>
      </c>
      <c r="E20" s="19">
        <v>15105.41</v>
      </c>
      <c r="F20" s="19">
        <v>12249.869999999999</v>
      </c>
      <c r="G20" s="19">
        <v>2855.54</v>
      </c>
      <c r="H20" s="19"/>
      <c r="I20" s="19"/>
      <c r="J20" s="19"/>
      <c r="K20" s="19">
        <v>0.04</v>
      </c>
      <c r="L20" s="19">
        <v>0.04</v>
      </c>
      <c r="M20" s="19">
        <v>0</v>
      </c>
      <c r="N20" s="19">
        <v>4565.4400000000005</v>
      </c>
      <c r="O20" s="19">
        <v>4565.4400000000005</v>
      </c>
      <c r="P20" s="19">
        <v>0</v>
      </c>
      <c r="Q20" s="19">
        <v>20782.89</v>
      </c>
      <c r="R20" s="19">
        <v>17439.349999999999</v>
      </c>
      <c r="S20" s="19">
        <v>3343.54</v>
      </c>
    </row>
    <row r="21" spans="1:19">
      <c r="A21" s="18" t="s">
        <v>291</v>
      </c>
      <c r="B21" s="19">
        <v>320832.52999999997</v>
      </c>
      <c r="C21" s="19">
        <v>272373.26999999996</v>
      </c>
      <c r="D21" s="19">
        <v>48459.26</v>
      </c>
      <c r="E21" s="19">
        <v>787149.72</v>
      </c>
      <c r="F21" s="19">
        <v>609086.66</v>
      </c>
      <c r="G21" s="19">
        <v>178063.06000000003</v>
      </c>
      <c r="H21" s="19">
        <v>87744.75999999998</v>
      </c>
      <c r="I21" s="19">
        <v>71543.599999999991</v>
      </c>
      <c r="J21" s="19">
        <v>16201.16</v>
      </c>
      <c r="K21" s="19">
        <v>1370854.0600000008</v>
      </c>
      <c r="L21" s="19">
        <v>1144790.04</v>
      </c>
      <c r="M21" s="19">
        <v>226064.02000000002</v>
      </c>
      <c r="N21" s="19">
        <v>1698652.8200000005</v>
      </c>
      <c r="O21" s="19">
        <v>1465609.0200000005</v>
      </c>
      <c r="P21" s="19">
        <v>233043.79999999996</v>
      </c>
      <c r="Q21" s="19">
        <v>4265233.8900000015</v>
      </c>
      <c r="R21" s="19">
        <v>3563402.59</v>
      </c>
      <c r="S21" s="19">
        <v>701831.3</v>
      </c>
    </row>
    <row r="22" spans="1:19">
      <c r="A22" s="69" t="s">
        <v>39</v>
      </c>
      <c r="B22" s="19">
        <v>8153017822.210001</v>
      </c>
      <c r="C22" s="19">
        <v>6914320274.6999998</v>
      </c>
      <c r="D22" s="19">
        <v>1238697547.5100002</v>
      </c>
      <c r="E22" s="19">
        <v>13821686524.580004</v>
      </c>
      <c r="F22" s="19">
        <v>9752701047.5300026</v>
      </c>
      <c r="G22" s="19">
        <v>4068985477.0499988</v>
      </c>
      <c r="H22" s="19">
        <v>3200412789.3599997</v>
      </c>
      <c r="I22" s="19">
        <v>2368258649.1900005</v>
      </c>
      <c r="J22" s="19">
        <v>832154140.1700002</v>
      </c>
      <c r="K22" s="19">
        <v>30328024656.650002</v>
      </c>
      <c r="L22" s="19">
        <v>24002673026.469994</v>
      </c>
      <c r="M22" s="19">
        <v>6325351630.1800013</v>
      </c>
      <c r="N22" s="19">
        <v>27532402262.439987</v>
      </c>
      <c r="O22" s="19">
        <v>22363924095.689995</v>
      </c>
      <c r="P22" s="19">
        <v>5168478166.7499971</v>
      </c>
      <c r="Q22" s="19">
        <v>83035544055.239975</v>
      </c>
      <c r="R22" s="19">
        <v>65401877093.579987</v>
      </c>
      <c r="S22" s="19">
        <v>17633666961.659992</v>
      </c>
    </row>
    <row r="23" spans="1:19">
      <c r="A23" s="69" t="s">
        <v>292</v>
      </c>
      <c r="B23" s="19">
        <v>1494975855.54</v>
      </c>
      <c r="C23" s="19">
        <v>1267984416.1900005</v>
      </c>
      <c r="D23" s="19">
        <v>226991439.35000002</v>
      </c>
      <c r="E23" s="19">
        <v>3182854902.6099997</v>
      </c>
      <c r="F23" s="19">
        <v>2279457995.9299998</v>
      </c>
      <c r="G23" s="19">
        <v>903396906.67999995</v>
      </c>
      <c r="H23" s="19">
        <v>561144752.88999987</v>
      </c>
      <c r="I23" s="19">
        <v>415612039.2899999</v>
      </c>
      <c r="J23" s="19">
        <v>145532713.59999996</v>
      </c>
      <c r="K23" s="19">
        <v>6769150890.670002</v>
      </c>
      <c r="L23" s="19">
        <v>5378252029.8900013</v>
      </c>
      <c r="M23" s="19">
        <v>1390898860.78</v>
      </c>
      <c r="N23" s="19">
        <v>5850925410.9699993</v>
      </c>
      <c r="O23" s="19">
        <v>4782149377.9100008</v>
      </c>
      <c r="P23" s="19">
        <v>1068776033.0600001</v>
      </c>
      <c r="Q23" s="19">
        <v>17859051812.680004</v>
      </c>
      <c r="R23" s="19">
        <v>14123455859.210003</v>
      </c>
      <c r="S23" s="19">
        <v>3735595953.4700017</v>
      </c>
    </row>
    <row r="24" spans="1:19">
      <c r="A24" s="69" t="s">
        <v>293</v>
      </c>
      <c r="B24" s="19">
        <v>762715503.12</v>
      </c>
      <c r="C24" s="19">
        <v>663648110.31000006</v>
      </c>
      <c r="D24" s="19">
        <v>99067392.810000002</v>
      </c>
      <c r="E24" s="19">
        <v>787954205.21999967</v>
      </c>
      <c r="F24" s="19">
        <v>437516017.79999989</v>
      </c>
      <c r="G24" s="19">
        <v>350438187.42000002</v>
      </c>
      <c r="H24" s="19">
        <v>258622051.73999998</v>
      </c>
      <c r="I24" s="19">
        <v>185709024.96000001</v>
      </c>
      <c r="J24" s="19">
        <v>72913026.779999986</v>
      </c>
      <c r="K24" s="19">
        <v>3791209360.0099988</v>
      </c>
      <c r="L24" s="19">
        <v>2936877172.579999</v>
      </c>
      <c r="M24" s="19">
        <v>854332187.43000007</v>
      </c>
      <c r="N24" s="19">
        <v>4117629920.8400002</v>
      </c>
      <c r="O24" s="19">
        <v>3322014745.8800006</v>
      </c>
      <c r="P24" s="19">
        <v>795615174.96000004</v>
      </c>
      <c r="Q24" s="19">
        <v>9718131040.9300041</v>
      </c>
      <c r="R24" s="19">
        <v>7545765071.5299997</v>
      </c>
      <c r="S24" s="19">
        <v>2172365969.3999996</v>
      </c>
    </row>
    <row r="25" spans="1:19">
      <c r="A25" s="18" t="s">
        <v>294</v>
      </c>
      <c r="B25" s="19">
        <v>8008794.8399999999</v>
      </c>
      <c r="C25" s="19">
        <v>6406023.4100000001</v>
      </c>
      <c r="D25" s="19">
        <v>1602771.4300000006</v>
      </c>
      <c r="E25" s="19">
        <v>14941208.860000003</v>
      </c>
      <c r="F25" s="19">
        <v>8932189.6800000016</v>
      </c>
      <c r="G25" s="19">
        <v>6009019.1799999978</v>
      </c>
      <c r="H25" s="19">
        <v>4200555.3500000006</v>
      </c>
      <c r="I25" s="19">
        <v>2762243.25</v>
      </c>
      <c r="J25" s="19">
        <v>1438312.1000000003</v>
      </c>
      <c r="K25" s="19">
        <v>30329820.699999999</v>
      </c>
      <c r="L25" s="19">
        <v>19293595.209999997</v>
      </c>
      <c r="M25" s="19">
        <v>11036225.489999996</v>
      </c>
      <c r="N25" s="19">
        <v>48698962.010000005</v>
      </c>
      <c r="O25" s="19">
        <v>39001354.150000013</v>
      </c>
      <c r="P25" s="19">
        <v>9697607.8599999975</v>
      </c>
      <c r="Q25" s="19">
        <v>106179341.75999996</v>
      </c>
      <c r="R25" s="19">
        <v>76395405.700000003</v>
      </c>
      <c r="S25" s="19">
        <v>29783936.06000001</v>
      </c>
    </row>
    <row r="26" spans="1:19">
      <c r="A26" s="18" t="s">
        <v>295</v>
      </c>
      <c r="B26" s="19">
        <v>153146.09000000003</v>
      </c>
      <c r="C26" s="19">
        <v>130609.01</v>
      </c>
      <c r="D26" s="19">
        <v>22537.08</v>
      </c>
      <c r="E26" s="19">
        <v>257124.19000000009</v>
      </c>
      <c r="F26" s="19">
        <v>192522.94999999998</v>
      </c>
      <c r="G26" s="19">
        <v>64601.239999999991</v>
      </c>
      <c r="H26" s="19">
        <v>32634.019999999997</v>
      </c>
      <c r="I26" s="19">
        <v>25153.610000000004</v>
      </c>
      <c r="J26" s="19">
        <v>7480.4099999999989</v>
      </c>
      <c r="K26" s="19">
        <v>427953.44999999995</v>
      </c>
      <c r="L26" s="19">
        <v>349792.50000000012</v>
      </c>
      <c r="M26" s="19">
        <v>78160.950000000026</v>
      </c>
      <c r="N26" s="19">
        <v>680542.57000000018</v>
      </c>
      <c r="O26" s="19">
        <v>591784.8600000001</v>
      </c>
      <c r="P26" s="19">
        <v>88757.709999999977</v>
      </c>
      <c r="Q26" s="19">
        <v>1551400.3199999984</v>
      </c>
      <c r="R26" s="19">
        <v>1289862.9300000004</v>
      </c>
      <c r="S26" s="19">
        <v>261537.39000000007</v>
      </c>
    </row>
    <row r="27" spans="1:19">
      <c r="A27" s="18" t="s">
        <v>296</v>
      </c>
      <c r="B27" s="19">
        <v>7348.7800000000007</v>
      </c>
      <c r="C27" s="19">
        <v>6948.08</v>
      </c>
      <c r="D27" s="19">
        <v>400.7</v>
      </c>
      <c r="E27" s="19">
        <v>22738.51</v>
      </c>
      <c r="F27" s="19">
        <v>18850.41</v>
      </c>
      <c r="G27" s="19">
        <v>3888.1</v>
      </c>
      <c r="H27" s="19">
        <v>1399.83</v>
      </c>
      <c r="I27" s="19">
        <v>1139.83</v>
      </c>
      <c r="J27" s="19">
        <v>260</v>
      </c>
      <c r="K27" s="19">
        <v>30256.739999999998</v>
      </c>
      <c r="L27" s="19">
        <v>27192.92</v>
      </c>
      <c r="M27" s="19">
        <v>3063.82</v>
      </c>
      <c r="N27" s="19">
        <v>31697.440000000002</v>
      </c>
      <c r="O27" s="19">
        <v>28197.54</v>
      </c>
      <c r="P27" s="19">
        <v>3499.8999999999996</v>
      </c>
      <c r="Q27" s="19">
        <v>93441.299999999988</v>
      </c>
      <c r="R27" s="19">
        <v>82328.779999999984</v>
      </c>
      <c r="S27" s="19">
        <v>11112.52</v>
      </c>
    </row>
    <row r="28" spans="1:19">
      <c r="A28" s="18" t="s">
        <v>297</v>
      </c>
      <c r="B28" s="19"/>
      <c r="C28" s="19"/>
      <c r="D28" s="19"/>
      <c r="E28" s="19">
        <v>1915039</v>
      </c>
      <c r="F28" s="19">
        <v>1477723</v>
      </c>
      <c r="G28" s="19">
        <v>437316</v>
      </c>
      <c r="H28" s="19"/>
      <c r="I28" s="19"/>
      <c r="J28" s="19"/>
      <c r="K28" s="19"/>
      <c r="L28" s="19"/>
      <c r="M28" s="19"/>
      <c r="N28" s="19"/>
      <c r="O28" s="19"/>
      <c r="P28" s="19"/>
      <c r="Q28" s="19">
        <v>1915039</v>
      </c>
      <c r="R28" s="19">
        <v>1477723</v>
      </c>
      <c r="S28" s="19">
        <v>437316</v>
      </c>
    </row>
    <row r="29" spans="1:19">
      <c r="A29" s="18" t="s">
        <v>46</v>
      </c>
      <c r="B29" s="19">
        <v>14100200</v>
      </c>
      <c r="C29" s="19">
        <v>13456800</v>
      </c>
      <c r="D29" s="19">
        <v>643400</v>
      </c>
      <c r="E29" s="19">
        <v>1582400</v>
      </c>
      <c r="F29" s="19">
        <v>1062200</v>
      </c>
      <c r="G29" s="19">
        <v>520200</v>
      </c>
      <c r="H29" s="19">
        <v>1410400</v>
      </c>
      <c r="I29" s="19">
        <v>1086600</v>
      </c>
      <c r="J29" s="19">
        <v>323800</v>
      </c>
      <c r="K29" s="19">
        <v>3443000</v>
      </c>
      <c r="L29" s="19">
        <v>2363600</v>
      </c>
      <c r="M29" s="19">
        <v>1079400</v>
      </c>
      <c r="N29" s="19">
        <v>15580600</v>
      </c>
      <c r="O29" s="19">
        <v>11928400</v>
      </c>
      <c r="P29" s="19">
        <v>3652200</v>
      </c>
      <c r="Q29" s="19">
        <v>36116600</v>
      </c>
      <c r="R29" s="19">
        <v>29897600</v>
      </c>
      <c r="S29" s="19">
        <v>6219000</v>
      </c>
    </row>
    <row r="30" spans="1:19">
      <c r="A30" s="18" t="s">
        <v>47</v>
      </c>
      <c r="B30" s="19">
        <v>675600</v>
      </c>
      <c r="C30" s="19">
        <v>657400</v>
      </c>
      <c r="D30" s="19">
        <v>18200</v>
      </c>
      <c r="E30" s="19">
        <v>929400</v>
      </c>
      <c r="F30" s="19">
        <v>890200</v>
      </c>
      <c r="G30" s="19">
        <v>39200</v>
      </c>
      <c r="H30" s="19">
        <v>369000</v>
      </c>
      <c r="I30" s="19">
        <v>357000</v>
      </c>
      <c r="J30" s="19">
        <v>12000</v>
      </c>
      <c r="K30" s="19">
        <v>2234800</v>
      </c>
      <c r="L30" s="19">
        <v>2149600</v>
      </c>
      <c r="M30" s="19">
        <v>85200</v>
      </c>
      <c r="N30" s="19">
        <v>2227600</v>
      </c>
      <c r="O30" s="19">
        <v>2168800</v>
      </c>
      <c r="P30" s="19">
        <v>58800</v>
      </c>
      <c r="Q30" s="19">
        <v>6436400</v>
      </c>
      <c r="R30" s="19">
        <v>6223000</v>
      </c>
      <c r="S30" s="19">
        <v>213400</v>
      </c>
    </row>
    <row r="31" spans="1:19">
      <c r="A31" s="18" t="s">
        <v>48</v>
      </c>
      <c r="B31" s="19">
        <v>739770413.40999997</v>
      </c>
      <c r="C31" s="19">
        <v>642990329.81000006</v>
      </c>
      <c r="D31" s="19">
        <v>96780083.600000024</v>
      </c>
      <c r="E31" s="19">
        <v>768306294.65999985</v>
      </c>
      <c r="F31" s="19">
        <v>424942331.76000011</v>
      </c>
      <c r="G31" s="19">
        <v>343363962.9000001</v>
      </c>
      <c r="H31" s="19">
        <v>252608062.54000002</v>
      </c>
      <c r="I31" s="19">
        <v>181476888.26999998</v>
      </c>
      <c r="J31" s="19">
        <v>71131174.270000011</v>
      </c>
      <c r="K31" s="19">
        <v>3754743529.1200004</v>
      </c>
      <c r="L31" s="19">
        <v>2912693391.9499998</v>
      </c>
      <c r="M31" s="19">
        <v>842050137.16999972</v>
      </c>
      <c r="N31" s="19">
        <v>4050410518.8199997</v>
      </c>
      <c r="O31" s="19">
        <v>3268296209.3300004</v>
      </c>
      <c r="P31" s="19">
        <v>782114309.48999977</v>
      </c>
      <c r="Q31" s="19">
        <v>9565838818.5500011</v>
      </c>
      <c r="R31" s="19">
        <v>7430399151.1200008</v>
      </c>
      <c r="S31" s="19">
        <v>2135439667.4299996</v>
      </c>
    </row>
    <row r="32" spans="1:19">
      <c r="A32" s="69" t="s">
        <v>49</v>
      </c>
      <c r="B32" s="19">
        <v>745935733.40999985</v>
      </c>
      <c r="C32" s="19">
        <v>617058626.73000038</v>
      </c>
      <c r="D32" s="19">
        <v>128877106.67999998</v>
      </c>
      <c r="E32" s="19">
        <v>2399619318.2099996</v>
      </c>
      <c r="F32" s="19">
        <v>1844656936.1300006</v>
      </c>
      <c r="G32" s="19">
        <v>554962382.07999992</v>
      </c>
      <c r="H32" s="19">
        <v>304031448.46000004</v>
      </c>
      <c r="I32" s="19">
        <v>230890390.91999999</v>
      </c>
      <c r="J32" s="19">
        <v>73141057.540000007</v>
      </c>
      <c r="K32" s="19">
        <v>2986030055.5600004</v>
      </c>
      <c r="L32" s="19">
        <v>2445302653.2400007</v>
      </c>
      <c r="M32" s="19">
        <v>540727402.31999993</v>
      </c>
      <c r="N32" s="19">
        <v>1750726961.2400007</v>
      </c>
      <c r="O32" s="19">
        <v>1472144258.1700001</v>
      </c>
      <c r="P32" s="19">
        <v>278582703.07000011</v>
      </c>
      <c r="Q32" s="19">
        <v>8186343516.8799963</v>
      </c>
      <c r="R32" s="19">
        <v>6610052865.1899958</v>
      </c>
      <c r="S32" s="19">
        <v>1576290651.6900003</v>
      </c>
    </row>
    <row r="33" spans="1:19">
      <c r="A33" s="69" t="s">
        <v>52</v>
      </c>
      <c r="B33" s="19">
        <v>748869448.57000017</v>
      </c>
      <c r="C33" s="19">
        <v>619660454.08000016</v>
      </c>
      <c r="D33" s="19">
        <v>129208994.48999999</v>
      </c>
      <c r="E33" s="19">
        <v>2405683569.9400001</v>
      </c>
      <c r="F33" s="19">
        <v>1849866582.1400003</v>
      </c>
      <c r="G33" s="19">
        <v>555816987.80000019</v>
      </c>
      <c r="H33" s="19">
        <v>306781379.12999994</v>
      </c>
      <c r="I33" s="19">
        <v>233483842.52000013</v>
      </c>
      <c r="J33" s="19">
        <v>73297536.609999999</v>
      </c>
      <c r="K33" s="19">
        <v>3079297114.5100007</v>
      </c>
      <c r="L33" s="19">
        <v>2537851082.3600001</v>
      </c>
      <c r="M33" s="19">
        <v>541446032.1500001</v>
      </c>
      <c r="N33" s="19">
        <v>1765961577.8600001</v>
      </c>
      <c r="O33" s="19">
        <v>1486978023.6000001</v>
      </c>
      <c r="P33" s="19">
        <v>278983554.25999993</v>
      </c>
      <c r="Q33" s="19">
        <v>8306593090.0099964</v>
      </c>
      <c r="R33" s="19">
        <v>6727839984.7000027</v>
      </c>
      <c r="S33" s="19">
        <v>1578753105.3099999</v>
      </c>
    </row>
    <row r="34" spans="1:19">
      <c r="A34" s="69" t="s">
        <v>53</v>
      </c>
      <c r="B34" s="19">
        <v>7558207.0600000024</v>
      </c>
      <c r="C34" s="19">
        <v>5714563.7599999979</v>
      </c>
      <c r="D34" s="19">
        <v>1843643.3000000007</v>
      </c>
      <c r="E34" s="19">
        <v>430735640.18999982</v>
      </c>
      <c r="F34" s="19">
        <v>354244363.38999999</v>
      </c>
      <c r="G34" s="19">
        <v>76491276.799999997</v>
      </c>
      <c r="H34" s="19">
        <v>89695007.599999949</v>
      </c>
      <c r="I34" s="19">
        <v>66405986.390000001</v>
      </c>
      <c r="J34" s="19">
        <v>23289021.209999997</v>
      </c>
      <c r="K34" s="19">
        <v>3414570.7400000012</v>
      </c>
      <c r="L34" s="19">
        <v>2353615.1700000004</v>
      </c>
      <c r="M34" s="19">
        <v>1060955.57</v>
      </c>
      <c r="N34" s="19">
        <v>7848959.2999999989</v>
      </c>
      <c r="O34" s="19">
        <v>5903411.2399999974</v>
      </c>
      <c r="P34" s="19">
        <v>1945548.0600000003</v>
      </c>
      <c r="Q34" s="19">
        <v>539252384.88999975</v>
      </c>
      <c r="R34" s="19">
        <v>434621939.94999999</v>
      </c>
      <c r="S34" s="19">
        <v>104630444.93999998</v>
      </c>
    </row>
    <row r="35" spans="1:19">
      <c r="A35" s="69" t="s">
        <v>54</v>
      </c>
      <c r="B35" s="19">
        <v>46762577.349999979</v>
      </c>
      <c r="C35" s="19">
        <v>38398119.310000002</v>
      </c>
      <c r="D35" s="19">
        <v>8364458.0400000019</v>
      </c>
      <c r="E35" s="19">
        <v>19012112.570000004</v>
      </c>
      <c r="F35" s="19">
        <v>13432645.459999995</v>
      </c>
      <c r="G35" s="19">
        <v>5579467.1100000003</v>
      </c>
      <c r="H35" s="19">
        <v>4051265.35</v>
      </c>
      <c r="I35" s="19">
        <v>2950455.6199999996</v>
      </c>
      <c r="J35" s="19">
        <v>1100809.7300000002</v>
      </c>
      <c r="K35" s="19">
        <v>9092984.8099999987</v>
      </c>
      <c r="L35" s="19">
        <v>6254938.7499999991</v>
      </c>
      <c r="M35" s="19">
        <v>2838046.0599999991</v>
      </c>
      <c r="N35" s="19">
        <v>18485939.550000001</v>
      </c>
      <c r="O35" s="19">
        <v>12806909.52</v>
      </c>
      <c r="P35" s="19">
        <v>5679030.0299999993</v>
      </c>
      <c r="Q35" s="19">
        <v>97404879.629999951</v>
      </c>
      <c r="R35" s="19">
        <v>73843068.660000056</v>
      </c>
      <c r="S35" s="19">
        <v>23561810.970000003</v>
      </c>
    </row>
    <row r="36" spans="1:19">
      <c r="A36" s="69" t="s">
        <v>55</v>
      </c>
      <c r="B36" s="19">
        <v>9352524.8300000001</v>
      </c>
      <c r="C36" s="19">
        <v>7679632.8999999985</v>
      </c>
      <c r="D36" s="19">
        <v>1672891.93</v>
      </c>
      <c r="E36" s="19">
        <v>3802427.68</v>
      </c>
      <c r="F36" s="19">
        <v>2686532.6900000004</v>
      </c>
      <c r="G36" s="19">
        <v>1115894.9900000002</v>
      </c>
      <c r="H36" s="19">
        <v>810254.74</v>
      </c>
      <c r="I36" s="19">
        <v>590092.22000000009</v>
      </c>
      <c r="J36" s="19">
        <v>220162.52</v>
      </c>
      <c r="K36" s="19">
        <v>1818605.1900000006</v>
      </c>
      <c r="L36" s="19">
        <v>1250993.8</v>
      </c>
      <c r="M36" s="19">
        <v>567611.39</v>
      </c>
      <c r="N36" s="19">
        <v>3697202.9800000004</v>
      </c>
      <c r="O36" s="19">
        <v>2561393.52</v>
      </c>
      <c r="P36" s="19">
        <v>1135809.46</v>
      </c>
      <c r="Q36" s="19">
        <v>19481015.419999991</v>
      </c>
      <c r="R36" s="19">
        <v>14768645.130000001</v>
      </c>
      <c r="S36" s="19">
        <v>4712370.2900000028</v>
      </c>
    </row>
    <row r="37" spans="1:19">
      <c r="A37" s="69" t="s">
        <v>56</v>
      </c>
      <c r="B37" s="19">
        <v>297502955.56999999</v>
      </c>
      <c r="C37" s="19">
        <v>253172667.84999999</v>
      </c>
      <c r="D37" s="19">
        <v>44330287.720000006</v>
      </c>
      <c r="E37" s="19">
        <v>1263537572.3700001</v>
      </c>
      <c r="F37" s="19">
        <v>1014012594.1799999</v>
      </c>
      <c r="G37" s="19">
        <v>249524978.19000009</v>
      </c>
      <c r="H37" s="19">
        <v>105504063.25999998</v>
      </c>
      <c r="I37" s="19">
        <v>84817028.999999985</v>
      </c>
      <c r="J37" s="19">
        <v>20687034.260000005</v>
      </c>
      <c r="K37" s="19">
        <v>2986093820.8300004</v>
      </c>
      <c r="L37" s="19">
        <v>2472135883.8599992</v>
      </c>
      <c r="M37" s="19">
        <v>513957936.96999991</v>
      </c>
      <c r="N37" s="19">
        <v>1369151285.5699999</v>
      </c>
      <c r="O37" s="19">
        <v>1163642399.98</v>
      </c>
      <c r="P37" s="19">
        <v>205508885.58999991</v>
      </c>
      <c r="Q37" s="19">
        <v>6021789697.6000051</v>
      </c>
      <c r="R37" s="19">
        <v>4987780574.869997</v>
      </c>
      <c r="S37" s="19">
        <v>1034009122.7299998</v>
      </c>
    </row>
    <row r="38" spans="1:19">
      <c r="A38" s="69" t="s">
        <v>57</v>
      </c>
      <c r="B38" s="19">
        <v>260415647.55999991</v>
      </c>
      <c r="C38" s="19">
        <v>210999050.27999991</v>
      </c>
      <c r="D38" s="19">
        <v>49416597.280000024</v>
      </c>
      <c r="E38" s="19">
        <v>486156886.71999997</v>
      </c>
      <c r="F38" s="19">
        <v>387163885.15999991</v>
      </c>
      <c r="G38" s="19">
        <v>98993001.559999973</v>
      </c>
      <c r="H38" s="19">
        <v>41228616.030000016</v>
      </c>
      <c r="I38" s="19">
        <v>29829155.450000003</v>
      </c>
      <c r="J38" s="19">
        <v>11399460.580000002</v>
      </c>
      <c r="K38" s="19">
        <v>38036547.579999983</v>
      </c>
      <c r="L38" s="19">
        <v>23285559.669999991</v>
      </c>
      <c r="M38" s="19">
        <v>14750987.910000009</v>
      </c>
      <c r="N38" s="19">
        <v>106900358.73999998</v>
      </c>
      <c r="O38" s="19">
        <v>72705614.409999982</v>
      </c>
      <c r="P38" s="19">
        <v>34194744.330000006</v>
      </c>
      <c r="Q38" s="19">
        <v>932738056.62999976</v>
      </c>
      <c r="R38" s="19">
        <v>723983264.97000051</v>
      </c>
      <c r="S38" s="19">
        <v>208754791.66000006</v>
      </c>
    </row>
    <row r="39" spans="1:19">
      <c r="A39" s="69" t="s">
        <v>58</v>
      </c>
      <c r="B39" s="19">
        <v>146176355.03999996</v>
      </c>
      <c r="C39" s="19">
        <v>125990515.11</v>
      </c>
      <c r="D39" s="19">
        <v>20185839.929999996</v>
      </c>
      <c r="E39" s="19">
        <v>198108547.66000003</v>
      </c>
      <c r="F39" s="19">
        <v>158422040.76999998</v>
      </c>
      <c r="G39" s="19">
        <v>39686506.889999993</v>
      </c>
      <c r="H39" s="19">
        <v>37251536.75</v>
      </c>
      <c r="I39" s="19">
        <v>30489769.249999993</v>
      </c>
      <c r="J39" s="19">
        <v>6761767.5000000009</v>
      </c>
      <c r="K39" s="19">
        <v>99570382.50999999</v>
      </c>
      <c r="L39" s="19">
        <v>80575634.440000057</v>
      </c>
      <c r="M39" s="19">
        <v>18994748.069999997</v>
      </c>
      <c r="N39" s="19">
        <v>149853273.18999994</v>
      </c>
      <c r="O39" s="19">
        <v>128474005.85999997</v>
      </c>
      <c r="P39" s="19">
        <v>21379267.329999998</v>
      </c>
      <c r="Q39" s="19">
        <v>630960095.14999986</v>
      </c>
      <c r="R39" s="19">
        <v>523951965.43000007</v>
      </c>
      <c r="S39" s="19">
        <v>107008129.71999998</v>
      </c>
    </row>
    <row r="40" spans="1:19">
      <c r="A40" s="69" t="s">
        <v>59</v>
      </c>
      <c r="B40" s="19">
        <v>23516929.910000004</v>
      </c>
      <c r="C40" s="19">
        <v>16760225.679999998</v>
      </c>
      <c r="D40" s="19">
        <v>6756704.2299999995</v>
      </c>
      <c r="E40" s="19">
        <v>305940151.06000012</v>
      </c>
      <c r="F40" s="19">
        <v>254321492.25999999</v>
      </c>
      <c r="G40" s="19">
        <v>51618658.800000012</v>
      </c>
      <c r="H40" s="19">
        <v>20216550.100000005</v>
      </c>
      <c r="I40" s="19">
        <v>14693191.77</v>
      </c>
      <c r="J40" s="19">
        <v>5523358.330000001</v>
      </c>
      <c r="K40" s="19">
        <v>28515180.259999998</v>
      </c>
      <c r="L40" s="19">
        <v>18347509.129999995</v>
      </c>
      <c r="M40" s="19">
        <v>10167671.129999997</v>
      </c>
      <c r="N40" s="19">
        <v>10189746.26</v>
      </c>
      <c r="O40" s="19">
        <v>4310562.8500000006</v>
      </c>
      <c r="P40" s="19">
        <v>5879183.4100000011</v>
      </c>
      <c r="Q40" s="19">
        <v>388378557.59000009</v>
      </c>
      <c r="R40" s="19">
        <v>308432981.68999994</v>
      </c>
      <c r="S40" s="19">
        <v>79945575.900000006</v>
      </c>
    </row>
    <row r="41" spans="1:19">
      <c r="A41" s="69" t="s">
        <v>298</v>
      </c>
      <c r="B41" s="19">
        <v>29336603.609999996</v>
      </c>
      <c r="C41" s="19">
        <v>24945554.469999999</v>
      </c>
      <c r="D41" s="19">
        <v>4391049.1399999987</v>
      </c>
      <c r="E41" s="19">
        <v>46517955.460000001</v>
      </c>
      <c r="F41" s="19">
        <v>37850790.870000005</v>
      </c>
      <c r="G41" s="19">
        <v>8667164.5900000017</v>
      </c>
      <c r="H41" s="19">
        <v>4181201.6400000006</v>
      </c>
      <c r="I41" s="19">
        <v>3326659.5299999993</v>
      </c>
      <c r="J41" s="19">
        <v>854542.10999999975</v>
      </c>
      <c r="K41" s="19">
        <v>31947406.220000003</v>
      </c>
      <c r="L41" s="19">
        <v>26813871.009999994</v>
      </c>
      <c r="M41" s="19">
        <v>5133535.2100000028</v>
      </c>
      <c r="N41" s="19">
        <v>19198211.219999995</v>
      </c>
      <c r="O41" s="19">
        <v>15779354.659999998</v>
      </c>
      <c r="P41" s="19">
        <v>3418856.56</v>
      </c>
      <c r="Q41" s="19">
        <v>131181378.15000001</v>
      </c>
      <c r="R41" s="19">
        <v>108716230.54000002</v>
      </c>
      <c r="S41" s="19">
        <v>22465147.609999992</v>
      </c>
    </row>
    <row r="138" s="13" customFormat="1"/>
  </sheetData>
  <pageMargins left="0.7" right="0.7" top="0.75" bottom="0.75" header="0.3" footer="0.3"/>
  <pageSetup paperSize="9" orientation="portrait" horizontalDpi="30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74"/>
  <sheetViews>
    <sheetView zoomScale="85" workbookViewId="0"/>
  </sheetViews>
  <sheetFormatPr defaultColWidth="51" defaultRowHeight="15"/>
  <cols>
    <col min="1" max="1" width="20.42578125" customWidth="1"/>
    <col min="2" max="2" width="18.42578125" customWidth="1"/>
    <col min="3" max="3" width="13.85546875" customWidth="1"/>
    <col min="4" max="4" width="18.85546875" customWidth="1"/>
    <col min="5" max="5" width="9.140625" customWidth="1"/>
    <col min="6" max="6" width="20.42578125" customWidth="1"/>
    <col min="7" max="7" width="29.28515625" customWidth="1"/>
    <col min="8" max="8" width="13.85546875" customWidth="1"/>
    <col min="9" max="9" width="12.7109375" customWidth="1"/>
    <col min="10" max="10" width="26.7109375" customWidth="1"/>
    <col min="11" max="11" width="13.85546875" customWidth="1"/>
    <col min="12" max="12" width="12.7109375" customWidth="1"/>
    <col min="13" max="13" width="16.42578125" customWidth="1"/>
    <col min="14" max="14" width="13.85546875" customWidth="1"/>
    <col min="15" max="15" width="12.7109375" customWidth="1"/>
    <col min="16" max="16" width="16.42578125" customWidth="1"/>
    <col min="17" max="17" width="13.85546875" customWidth="1"/>
    <col min="18" max="18" width="12.7109375" customWidth="1"/>
    <col min="19" max="19" width="16.5703125" customWidth="1"/>
    <col min="20" max="20" width="12.7109375" customWidth="1"/>
    <col min="21" max="21" width="11.42578125" customWidth="1"/>
    <col min="22" max="22" width="20.140625" customWidth="1"/>
    <col min="23" max="23" width="11.28515625" customWidth="1"/>
    <col min="24" max="24" width="11.42578125" customWidth="1"/>
    <col min="25" max="25" width="18.85546875" customWidth="1"/>
    <col min="26" max="26" width="10.7109375" customWidth="1"/>
    <col min="27" max="27" width="11.42578125" customWidth="1"/>
    <col min="28" max="28" width="23.85546875" customWidth="1"/>
    <col min="29" max="29" width="10.7109375" customWidth="1"/>
    <col min="30" max="30" width="11.42578125" customWidth="1"/>
    <col min="31" max="31" width="16" customWidth="1"/>
    <col min="32" max="32" width="22.85546875" customWidth="1"/>
    <col min="33" max="33" width="21.5703125" customWidth="1"/>
    <col min="34" max="34" width="27.85546875" customWidth="1"/>
    <col min="35" max="35" width="29.85546875" customWidth="1"/>
    <col min="36" max="36" width="22.85546875" customWidth="1"/>
    <col min="37" max="37" width="21.5703125" customWidth="1"/>
    <col min="38" max="38" width="24.28515625" customWidth="1"/>
    <col min="39" max="39" width="16" customWidth="1"/>
    <col min="41" max="41" width="26.85546875" customWidth="1"/>
    <col min="42" max="42" width="35.85546875" customWidth="1"/>
    <col min="43" max="43" width="27.28515625" customWidth="1"/>
    <col min="44" max="44" width="44" customWidth="1"/>
    <col min="45" max="45" width="21" customWidth="1"/>
    <col min="46" max="46" width="35.28515625" customWidth="1"/>
    <col min="47" max="47" width="30.7109375" customWidth="1"/>
    <col min="48" max="48" width="34.42578125" customWidth="1"/>
    <col min="49" max="49" width="48.5703125" customWidth="1"/>
    <col min="50" max="50" width="24.140625" customWidth="1"/>
    <col min="51" max="51" width="37.140625" customWidth="1"/>
    <col min="52" max="52" width="28.5703125" customWidth="1"/>
    <col min="53" max="53" width="21.140625" customWidth="1"/>
    <col min="54" max="54" width="22.42578125" customWidth="1"/>
    <col min="55" max="55" width="48.42578125" customWidth="1"/>
    <col min="56" max="56" width="31.140625" customWidth="1"/>
    <col min="57" max="57" width="30.28515625" customWidth="1"/>
    <col min="58" max="58" width="34" customWidth="1"/>
    <col min="59" max="59" width="38.5703125" customWidth="1"/>
    <col min="60" max="60" width="43" customWidth="1"/>
    <col min="61" max="61" width="38.140625" customWidth="1"/>
    <col min="62" max="62" width="48.5703125" customWidth="1"/>
    <col min="63" max="63" width="38.42578125" customWidth="1"/>
    <col min="64" max="64" width="29.85546875" customWidth="1"/>
    <col min="65" max="65" width="29.140625" customWidth="1"/>
    <col min="66" max="67" width="38.28515625" customWidth="1"/>
    <col min="68" max="68" width="27.85546875" customWidth="1"/>
    <col min="69" max="69" width="37.140625" customWidth="1"/>
    <col min="70" max="70" width="40.85546875" customWidth="1"/>
    <col min="71" max="71" width="25.85546875" customWidth="1"/>
    <col min="72" max="72" width="22.7109375" customWidth="1"/>
    <col min="73" max="73" width="15.85546875" customWidth="1"/>
    <col min="74" max="74" width="29.7109375" customWidth="1"/>
    <col min="75" max="75" width="32.28515625" customWidth="1"/>
    <col min="76" max="76" width="25.85546875" customWidth="1"/>
    <col min="77" max="77" width="16.5703125" customWidth="1"/>
    <col min="78" max="78" width="25.85546875" customWidth="1"/>
    <col min="79" max="79" width="23.7109375" customWidth="1"/>
    <col min="80" max="80" width="28.85546875" customWidth="1"/>
    <col min="81" max="81" width="36.42578125" customWidth="1"/>
    <col min="82" max="82" width="29.85546875" customWidth="1"/>
    <col min="83" max="83" width="35" customWidth="1"/>
    <col min="85" max="85" width="26.85546875" customWidth="1"/>
    <col min="86" max="86" width="35.85546875" customWidth="1"/>
    <col min="87" max="87" width="27.28515625" customWidth="1"/>
    <col min="88" max="88" width="44" customWidth="1"/>
    <col min="89" max="89" width="21" customWidth="1"/>
    <col min="90" max="90" width="35.28515625" customWidth="1"/>
    <col min="91" max="91" width="30.7109375" customWidth="1"/>
    <col min="92" max="92" width="34.42578125" customWidth="1"/>
    <col min="93" max="93" width="48.5703125" customWidth="1"/>
    <col min="94" max="94" width="24.140625" customWidth="1"/>
    <col min="95" max="95" width="37.140625" customWidth="1"/>
    <col min="96" max="96" width="28.5703125" customWidth="1"/>
    <col min="97" max="97" width="21.140625" customWidth="1"/>
    <col min="98" max="98" width="22.42578125" customWidth="1"/>
    <col min="99" max="99" width="48.42578125" customWidth="1"/>
    <col min="100" max="100" width="31.140625" customWidth="1"/>
    <col min="101" max="101" width="30.28515625" customWidth="1"/>
    <col min="102" max="102" width="34" customWidth="1"/>
    <col min="103" max="103" width="38.5703125" customWidth="1"/>
    <col min="104" max="104" width="43" customWidth="1"/>
    <col min="105" max="105" width="38.140625" customWidth="1"/>
    <col min="106" max="106" width="48.5703125" customWidth="1"/>
    <col min="107" max="107" width="38.42578125" customWidth="1"/>
    <col min="108" max="108" width="29.85546875" customWidth="1"/>
    <col min="109" max="109" width="29.140625" customWidth="1"/>
    <col min="110" max="111" width="38.28515625" customWidth="1"/>
    <col min="112" max="112" width="27.85546875" customWidth="1"/>
    <col min="113" max="113" width="37.140625" customWidth="1"/>
    <col min="114" max="114" width="40.85546875" customWidth="1"/>
    <col min="115" max="115" width="25.85546875" customWidth="1"/>
    <col min="116" max="116" width="22.7109375" customWidth="1"/>
    <col min="117" max="117" width="15.85546875" customWidth="1"/>
    <col min="118" max="118" width="29.7109375" customWidth="1"/>
    <col min="119" max="119" width="32.28515625" customWidth="1"/>
    <col min="120" max="120" width="25.85546875" customWidth="1"/>
    <col min="121" max="121" width="16.5703125" customWidth="1"/>
    <col min="122" max="122" width="25.85546875" customWidth="1"/>
    <col min="123" max="123" width="23.7109375" customWidth="1"/>
    <col min="124" max="124" width="28.85546875" customWidth="1"/>
    <col min="125" max="125" width="36.42578125" customWidth="1"/>
    <col min="126" max="126" width="29.85546875" customWidth="1"/>
    <col min="127" max="127" width="35" customWidth="1"/>
    <col min="128" max="128" width="26.85546875" customWidth="1"/>
    <col min="129" max="129" width="35.85546875" customWidth="1"/>
    <col min="130" max="130" width="27.28515625" customWidth="1"/>
    <col min="131" max="131" width="44" customWidth="1"/>
    <col min="132" max="132" width="21" customWidth="1"/>
    <col min="133" max="133" width="35.28515625" customWidth="1"/>
    <col min="134" max="134" width="30.7109375" customWidth="1"/>
    <col min="135" max="135" width="34.42578125" customWidth="1"/>
    <col min="136" max="136" width="48.5703125" customWidth="1"/>
    <col min="137" max="137" width="31.5703125" customWidth="1"/>
    <col min="138" max="138" width="37.140625" customWidth="1"/>
    <col min="139" max="139" width="28.5703125" customWidth="1"/>
    <col min="140" max="140" width="21.140625" customWidth="1"/>
    <col min="141" max="141" width="22.42578125" customWidth="1"/>
    <col min="142" max="142" width="48.42578125" customWidth="1"/>
    <col min="143" max="143" width="31.140625" customWidth="1"/>
    <col min="144" max="144" width="30.28515625" customWidth="1"/>
    <col min="145" max="145" width="34" customWidth="1"/>
    <col min="146" max="146" width="38.5703125" customWidth="1"/>
    <col min="147" max="147" width="43" customWidth="1"/>
    <col min="148" max="148" width="38.140625" customWidth="1"/>
    <col min="149" max="149" width="48.5703125" customWidth="1"/>
    <col min="150" max="150" width="38.42578125" customWidth="1"/>
    <col min="151" max="151" width="29.85546875" customWidth="1"/>
    <col min="152" max="152" width="29.140625" customWidth="1"/>
    <col min="153" max="154" width="38.28515625" customWidth="1"/>
    <col min="155" max="155" width="27.85546875" customWidth="1"/>
    <col min="156" max="156" width="37.140625" customWidth="1"/>
    <col min="157" max="157" width="40.85546875" customWidth="1"/>
    <col min="158" max="158" width="25.85546875" customWidth="1"/>
    <col min="159" max="159" width="15.85546875" customWidth="1"/>
    <col min="160" max="160" width="29.7109375" customWidth="1"/>
    <col min="161" max="161" width="32.28515625" customWidth="1"/>
    <col min="162" max="162" width="16.5703125" customWidth="1"/>
    <col min="163" max="163" width="25.85546875" customWidth="1"/>
    <col min="164" max="164" width="23.7109375" customWidth="1"/>
    <col min="165" max="165" width="28.85546875" customWidth="1"/>
    <col min="166" max="166" width="36.42578125" customWidth="1"/>
    <col min="167" max="167" width="29.85546875" customWidth="1"/>
    <col min="168" max="168" width="35" customWidth="1"/>
    <col min="170" max="170" width="26.85546875" customWidth="1"/>
    <col min="171" max="171" width="35.85546875" customWidth="1"/>
    <col min="172" max="172" width="27.28515625" customWidth="1"/>
    <col min="173" max="173" width="44" customWidth="1"/>
    <col min="174" max="174" width="21" customWidth="1"/>
    <col min="175" max="175" width="35.28515625" customWidth="1"/>
    <col min="176" max="176" width="30.7109375" customWidth="1"/>
    <col min="177" max="177" width="34.42578125" customWidth="1"/>
    <col min="178" max="178" width="48.5703125" customWidth="1"/>
    <col min="179" max="179" width="34.5703125" customWidth="1"/>
    <col min="180" max="180" width="37.140625" customWidth="1"/>
    <col min="181" max="181" width="28.5703125" customWidth="1"/>
    <col min="182" max="182" width="21.140625" customWidth="1"/>
    <col min="183" max="183" width="22.42578125" customWidth="1"/>
    <col min="184" max="184" width="48.42578125" customWidth="1"/>
    <col min="185" max="185" width="31.140625" customWidth="1"/>
    <col min="186" max="186" width="30.28515625" customWidth="1"/>
    <col min="187" max="187" width="34" customWidth="1"/>
    <col min="188" max="188" width="38.5703125" customWidth="1"/>
    <col min="189" max="189" width="43" customWidth="1"/>
    <col min="190" max="190" width="38.140625" customWidth="1"/>
    <col min="191" max="191" width="48.5703125" customWidth="1"/>
    <col min="192" max="192" width="38.42578125" customWidth="1"/>
    <col min="193" max="193" width="29.85546875" customWidth="1"/>
    <col min="194" max="194" width="29.140625" customWidth="1"/>
    <col min="195" max="196" width="38.28515625" customWidth="1"/>
    <col min="197" max="197" width="27.85546875" customWidth="1"/>
    <col min="198" max="198" width="46.5703125" customWidth="1"/>
    <col min="199" max="199" width="37.140625" customWidth="1"/>
    <col min="200" max="200" width="40.85546875" customWidth="1"/>
    <col min="201" max="201" width="25.85546875" customWidth="1"/>
    <col min="202" max="202" width="15.85546875" customWidth="1"/>
    <col min="203" max="203" width="29.7109375" customWidth="1"/>
    <col min="204" max="204" width="32.28515625" customWidth="1"/>
    <col min="205" max="205" width="16.5703125" customWidth="1"/>
    <col min="206" max="206" width="25.85546875" customWidth="1"/>
    <col min="207" max="207" width="23.7109375" customWidth="1"/>
    <col min="208" max="208" width="28.85546875" customWidth="1"/>
    <col min="209" max="209" width="36.42578125" customWidth="1"/>
    <col min="210" max="210" width="29.85546875" customWidth="1"/>
    <col min="211" max="211" width="35" customWidth="1"/>
    <col min="213" max="213" width="26.85546875" customWidth="1"/>
    <col min="214" max="214" width="35.85546875" customWidth="1"/>
    <col min="215" max="215" width="27.28515625" customWidth="1"/>
    <col min="216" max="216" width="44" customWidth="1"/>
    <col min="217" max="217" width="21" customWidth="1"/>
    <col min="218" max="218" width="35.28515625" customWidth="1"/>
    <col min="219" max="219" width="30.7109375" customWidth="1"/>
    <col min="220" max="220" width="34.42578125" customWidth="1"/>
    <col min="221" max="221" width="48.5703125" customWidth="1"/>
    <col min="222" max="222" width="37" customWidth="1"/>
    <col min="223" max="223" width="37.140625" customWidth="1"/>
    <col min="224" max="224" width="28.5703125" customWidth="1"/>
    <col min="225" max="225" width="21.140625" customWidth="1"/>
    <col min="226" max="226" width="22.42578125" customWidth="1"/>
    <col min="227" max="227" width="48.42578125" customWidth="1"/>
    <col min="228" max="228" width="31.140625" customWidth="1"/>
    <col min="229" max="229" width="30.28515625" customWidth="1"/>
    <col min="230" max="230" width="34" customWidth="1"/>
    <col min="231" max="231" width="38.5703125" customWidth="1"/>
    <col min="232" max="232" width="43" customWidth="1"/>
    <col min="233" max="233" width="38.140625" customWidth="1"/>
    <col min="234" max="234" width="48.5703125" customWidth="1"/>
    <col min="235" max="235" width="38.42578125" customWidth="1"/>
    <col min="236" max="236" width="29.85546875" customWidth="1"/>
    <col min="237" max="237" width="29.140625" customWidth="1"/>
    <col min="238" max="239" width="38.28515625" customWidth="1"/>
    <col min="240" max="240" width="27.85546875" customWidth="1"/>
    <col min="241" max="241" width="37.140625" customWidth="1"/>
    <col min="242" max="242" width="40.85546875" customWidth="1"/>
    <col min="243" max="243" width="25.85546875" customWidth="1"/>
    <col min="244" max="244" width="22.7109375" customWidth="1"/>
    <col min="245" max="245" width="15.85546875" customWidth="1"/>
    <col min="246" max="246" width="29.7109375" customWidth="1"/>
    <col min="247" max="247" width="32.28515625" customWidth="1"/>
    <col min="248" max="248" width="25.85546875" customWidth="1"/>
    <col min="249" max="249" width="16.5703125" customWidth="1"/>
    <col min="250" max="250" width="25.85546875" customWidth="1"/>
    <col min="251" max="251" width="23.7109375" customWidth="1"/>
    <col min="252" max="252" width="28.85546875" customWidth="1"/>
    <col min="253" max="253" width="36.42578125" customWidth="1"/>
    <col min="254" max="254" width="29.85546875" customWidth="1"/>
    <col min="255" max="255" width="35" customWidth="1"/>
  </cols>
  <sheetData>
    <row r="1" spans="1:30">
      <c r="F1" s="15" t="s">
        <v>0</v>
      </c>
      <c r="G1" s="16" t="s">
        <v>1</v>
      </c>
    </row>
    <row r="2" spans="1:30">
      <c r="A2" s="15" t="s">
        <v>0</v>
      </c>
      <c r="B2" s="16" t="s">
        <v>1</v>
      </c>
      <c r="F2" s="15" t="s">
        <v>62</v>
      </c>
      <c r="G2" s="16" t="s">
        <v>63</v>
      </c>
    </row>
    <row r="3" spans="1:30">
      <c r="A3" s="15" t="s">
        <v>62</v>
      </c>
      <c r="B3" s="16" t="s">
        <v>63</v>
      </c>
    </row>
    <row r="4" spans="1:30">
      <c r="F4" s="15" t="s">
        <v>4</v>
      </c>
      <c r="G4" s="15" t="s">
        <v>4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>
      <c r="A5" s="15" t="s">
        <v>4</v>
      </c>
      <c r="B5" s="15" t="s">
        <v>4</v>
      </c>
      <c r="C5" s="16"/>
      <c r="D5" s="16"/>
      <c r="F5" s="16"/>
      <c r="G5" s="16" t="s">
        <v>299</v>
      </c>
      <c r="H5" s="16"/>
      <c r="I5" s="16"/>
      <c r="J5" s="16" t="s">
        <v>300</v>
      </c>
      <c r="K5" s="16"/>
      <c r="L5" s="16"/>
      <c r="M5" s="16" t="s">
        <v>301</v>
      </c>
      <c r="N5" s="16"/>
      <c r="O5" s="16"/>
      <c r="P5" s="16" t="s">
        <v>302</v>
      </c>
      <c r="Q5" s="16"/>
      <c r="R5" s="16"/>
      <c r="S5" s="16" t="s">
        <v>303</v>
      </c>
      <c r="T5" s="16"/>
      <c r="U5" s="16"/>
      <c r="V5" s="16" t="s">
        <v>304</v>
      </c>
      <c r="W5" s="16"/>
      <c r="X5" s="16"/>
      <c r="Y5" s="16" t="s">
        <v>305</v>
      </c>
      <c r="Z5" s="16"/>
      <c r="AA5" s="16"/>
      <c r="AB5" s="16" t="s">
        <v>306</v>
      </c>
      <c r="AC5" s="16"/>
      <c r="AD5" s="16"/>
    </row>
    <row r="6" spans="1:30" s="8" customFormat="1" ht="45">
      <c r="A6" s="42" t="s">
        <v>210</v>
      </c>
      <c r="B6" s="28" t="s">
        <v>307</v>
      </c>
      <c r="C6" s="28" t="s">
        <v>308</v>
      </c>
      <c r="D6" s="28" t="s">
        <v>309</v>
      </c>
      <c r="F6" s="42" t="s">
        <v>210</v>
      </c>
      <c r="G6" s="28" t="s">
        <v>307</v>
      </c>
      <c r="H6" s="28" t="s">
        <v>308</v>
      </c>
      <c r="I6" s="28" t="s">
        <v>310</v>
      </c>
      <c r="J6" s="28" t="s">
        <v>307</v>
      </c>
      <c r="K6" s="28" t="s">
        <v>308</v>
      </c>
      <c r="L6" s="28" t="s">
        <v>310</v>
      </c>
      <c r="M6" s="28" t="s">
        <v>307</v>
      </c>
      <c r="N6" s="28" t="s">
        <v>308</v>
      </c>
      <c r="O6" s="28" t="s">
        <v>310</v>
      </c>
      <c r="P6" s="28" t="s">
        <v>307</v>
      </c>
      <c r="Q6" s="28" t="s">
        <v>308</v>
      </c>
      <c r="R6" s="28" t="s">
        <v>310</v>
      </c>
      <c r="S6" s="28" t="s">
        <v>307</v>
      </c>
      <c r="T6" s="28" t="s">
        <v>308</v>
      </c>
      <c r="U6" s="28" t="s">
        <v>310</v>
      </c>
      <c r="V6" s="28" t="s">
        <v>307</v>
      </c>
      <c r="W6" s="28" t="s">
        <v>308</v>
      </c>
      <c r="X6" s="28" t="s">
        <v>310</v>
      </c>
      <c r="Y6" s="28" t="s">
        <v>307</v>
      </c>
      <c r="Z6" s="28" t="s">
        <v>308</v>
      </c>
      <c r="AA6" s="28" t="s">
        <v>310</v>
      </c>
      <c r="AB6" s="28" t="s">
        <v>307</v>
      </c>
      <c r="AC6" s="28" t="s">
        <v>308</v>
      </c>
      <c r="AD6" s="28" t="s">
        <v>310</v>
      </c>
    </row>
    <row r="7" spans="1:30">
      <c r="A7" s="18" t="s">
        <v>280</v>
      </c>
      <c r="B7" s="19">
        <v>564611</v>
      </c>
      <c r="C7" s="19"/>
      <c r="D7" s="19">
        <v>17802230.039999999</v>
      </c>
      <c r="F7" s="18" t="s">
        <v>280</v>
      </c>
      <c r="G7" s="19">
        <v>447206</v>
      </c>
      <c r="H7" s="19"/>
      <c r="I7" s="19">
        <v>12498674.09</v>
      </c>
      <c r="J7" s="19">
        <v>53277</v>
      </c>
      <c r="K7" s="19"/>
      <c r="L7" s="19">
        <v>2269707.17</v>
      </c>
      <c r="M7" s="19">
        <v>30472</v>
      </c>
      <c r="N7" s="19"/>
      <c r="O7" s="19">
        <v>1568933.74</v>
      </c>
      <c r="P7" s="19">
        <v>21626</v>
      </c>
      <c r="Q7" s="19"/>
      <c r="R7" s="19">
        <v>1100345.6399999999</v>
      </c>
      <c r="S7" s="19">
        <v>7672</v>
      </c>
      <c r="T7" s="19"/>
      <c r="U7" s="19">
        <v>262492.46000000002</v>
      </c>
      <c r="V7" s="19">
        <v>2841</v>
      </c>
      <c r="W7" s="19"/>
      <c r="X7" s="19">
        <v>79011.3</v>
      </c>
      <c r="Y7" s="19">
        <v>957</v>
      </c>
      <c r="Z7" s="19"/>
      <c r="AA7" s="19">
        <v>18497.490000000002</v>
      </c>
      <c r="AB7" s="19">
        <v>560</v>
      </c>
      <c r="AC7" s="19"/>
      <c r="AD7" s="19">
        <v>4568.1499999999996</v>
      </c>
    </row>
    <row r="8" spans="1:30">
      <c r="A8" s="18" t="s">
        <v>75</v>
      </c>
      <c r="B8" s="19">
        <v>696934</v>
      </c>
      <c r="C8" s="19">
        <v>151449491.66</v>
      </c>
      <c r="D8" s="19">
        <v>50060131.559999995</v>
      </c>
      <c r="F8" s="18" t="s">
        <v>75</v>
      </c>
      <c r="G8" s="19">
        <v>480498</v>
      </c>
      <c r="H8" s="19">
        <v>105930434.56</v>
      </c>
      <c r="I8" s="19">
        <v>29704465.850000001</v>
      </c>
      <c r="J8" s="19">
        <v>91000</v>
      </c>
      <c r="K8" s="19">
        <v>18952881.370000001</v>
      </c>
      <c r="L8" s="19">
        <v>8428740.5</v>
      </c>
      <c r="M8" s="19">
        <v>57902</v>
      </c>
      <c r="N8" s="19">
        <v>12172010.4</v>
      </c>
      <c r="O8" s="19">
        <v>5478838.9100000001</v>
      </c>
      <c r="P8" s="19">
        <v>49743</v>
      </c>
      <c r="Q8" s="19">
        <v>10884375.279999999</v>
      </c>
      <c r="R8" s="19">
        <v>5125973.12</v>
      </c>
      <c r="S8" s="19">
        <v>13616</v>
      </c>
      <c r="T8" s="19">
        <v>2824484.53</v>
      </c>
      <c r="U8" s="19">
        <v>1074662.68</v>
      </c>
      <c r="V8" s="19">
        <v>3156</v>
      </c>
      <c r="W8" s="19">
        <v>563918.4</v>
      </c>
      <c r="X8" s="19">
        <v>212169.39</v>
      </c>
      <c r="Y8" s="19">
        <v>700</v>
      </c>
      <c r="Z8" s="19">
        <v>90227.02</v>
      </c>
      <c r="AA8" s="19">
        <v>26767.61</v>
      </c>
      <c r="AB8" s="19">
        <v>319</v>
      </c>
      <c r="AC8" s="19">
        <v>31160.1</v>
      </c>
      <c r="AD8" s="19">
        <v>8513.5</v>
      </c>
    </row>
    <row r="9" spans="1:30">
      <c r="A9" s="18" t="s">
        <v>76</v>
      </c>
      <c r="B9" s="19">
        <v>250641</v>
      </c>
      <c r="C9" s="19">
        <v>375029209.76999998</v>
      </c>
      <c r="D9" s="19">
        <v>32569601.210000001</v>
      </c>
      <c r="F9" s="18" t="s">
        <v>76</v>
      </c>
      <c r="G9" s="19">
        <v>177009</v>
      </c>
      <c r="H9" s="19">
        <v>265006169.18000001</v>
      </c>
      <c r="I9" s="19">
        <v>17682266.41</v>
      </c>
      <c r="J9" s="19">
        <v>27975</v>
      </c>
      <c r="K9" s="19">
        <v>41464648.299999997</v>
      </c>
      <c r="L9" s="19">
        <v>6175562.4199999999</v>
      </c>
      <c r="M9" s="19">
        <v>20782</v>
      </c>
      <c r="N9" s="19">
        <v>31188294.460000001</v>
      </c>
      <c r="O9" s="19">
        <v>3894654.25</v>
      </c>
      <c r="P9" s="19">
        <v>19168</v>
      </c>
      <c r="Q9" s="19">
        <v>28840559.059999999</v>
      </c>
      <c r="R9" s="19">
        <v>3845869.97</v>
      </c>
      <c r="S9" s="19">
        <v>4671</v>
      </c>
      <c r="T9" s="19">
        <v>6987552.21</v>
      </c>
      <c r="U9" s="19">
        <v>814229.03</v>
      </c>
      <c r="V9" s="19">
        <v>860</v>
      </c>
      <c r="W9" s="19">
        <v>1273675.76</v>
      </c>
      <c r="X9" s="19">
        <v>134016.56</v>
      </c>
      <c r="Y9" s="19">
        <v>128</v>
      </c>
      <c r="Z9" s="19">
        <v>197679.53</v>
      </c>
      <c r="AA9" s="19">
        <v>18162.66</v>
      </c>
      <c r="AB9" s="19">
        <v>48</v>
      </c>
      <c r="AC9" s="19">
        <v>70631.27</v>
      </c>
      <c r="AD9" s="19">
        <v>4839.91</v>
      </c>
    </row>
    <row r="10" spans="1:30">
      <c r="A10" s="18" t="s">
        <v>77</v>
      </c>
      <c r="B10" s="19">
        <v>239906</v>
      </c>
      <c r="C10" s="19">
        <v>597721222.65999997</v>
      </c>
      <c r="D10" s="19">
        <v>38429144.840000004</v>
      </c>
      <c r="F10" s="18" t="s">
        <v>77</v>
      </c>
      <c r="G10" s="19">
        <v>167071</v>
      </c>
      <c r="H10" s="19">
        <v>415658938.77999997</v>
      </c>
      <c r="I10" s="19">
        <v>20457005.530000001</v>
      </c>
      <c r="J10" s="19">
        <v>26625</v>
      </c>
      <c r="K10" s="19">
        <v>66496874.229999997</v>
      </c>
      <c r="L10" s="19">
        <v>7375200.2699999996</v>
      </c>
      <c r="M10" s="19">
        <v>21301</v>
      </c>
      <c r="N10" s="19">
        <v>53264212.299999997</v>
      </c>
      <c r="O10" s="19">
        <v>4577718.2</v>
      </c>
      <c r="P10" s="19">
        <v>19355</v>
      </c>
      <c r="Q10" s="19">
        <v>48456880.259999998</v>
      </c>
      <c r="R10" s="19">
        <v>4765211.21</v>
      </c>
      <c r="S10" s="19">
        <v>4568</v>
      </c>
      <c r="T10" s="19">
        <v>11387116.33</v>
      </c>
      <c r="U10" s="19">
        <v>1025155.41</v>
      </c>
      <c r="V10" s="19">
        <v>819</v>
      </c>
      <c r="W10" s="19">
        <v>2037897.41</v>
      </c>
      <c r="X10" s="19">
        <v>187110.39999999999</v>
      </c>
      <c r="Y10" s="19">
        <v>124</v>
      </c>
      <c r="Z10" s="19">
        <v>311714.51</v>
      </c>
      <c r="AA10" s="19">
        <v>34200.870000000003</v>
      </c>
      <c r="AB10" s="19">
        <v>43</v>
      </c>
      <c r="AC10" s="19">
        <v>107588.84</v>
      </c>
      <c r="AD10" s="19">
        <v>7542.95</v>
      </c>
    </row>
    <row r="11" spans="1:30">
      <c r="A11" s="18" t="s">
        <v>78</v>
      </c>
      <c r="B11" s="19">
        <v>236457</v>
      </c>
      <c r="C11" s="19">
        <v>835138263.71000004</v>
      </c>
      <c r="D11" s="19">
        <v>41974087.960000001</v>
      </c>
      <c r="F11" s="18" t="s">
        <v>78</v>
      </c>
      <c r="G11" s="19">
        <v>163807</v>
      </c>
      <c r="H11" s="19">
        <v>579903272.47000003</v>
      </c>
      <c r="I11" s="19">
        <v>21986097.280000001</v>
      </c>
      <c r="J11" s="19">
        <v>25618</v>
      </c>
      <c r="K11" s="19">
        <v>89941553.230000004</v>
      </c>
      <c r="L11" s="19">
        <v>8013736.9299999997</v>
      </c>
      <c r="M11" s="19">
        <v>21457</v>
      </c>
      <c r="N11" s="19">
        <v>75448347.159999996</v>
      </c>
      <c r="O11" s="19">
        <v>5133223.4000000004</v>
      </c>
      <c r="P11" s="19">
        <v>20201</v>
      </c>
      <c r="Q11" s="19">
        <v>70978749.650000006</v>
      </c>
      <c r="R11" s="19">
        <v>5441232.2300000004</v>
      </c>
      <c r="S11" s="19">
        <v>4512</v>
      </c>
      <c r="T11" s="19">
        <v>15866416.85</v>
      </c>
      <c r="U11" s="19">
        <v>1184028.1299999999</v>
      </c>
      <c r="V11" s="19">
        <v>733</v>
      </c>
      <c r="W11" s="19">
        <v>2553436.44</v>
      </c>
      <c r="X11" s="19">
        <v>183020.27</v>
      </c>
      <c r="Y11" s="19">
        <v>92</v>
      </c>
      <c r="Z11" s="19">
        <v>317063.90000000002</v>
      </c>
      <c r="AA11" s="19">
        <v>23759.54</v>
      </c>
      <c r="AB11" s="19">
        <v>37</v>
      </c>
      <c r="AC11" s="19">
        <v>129424.01</v>
      </c>
      <c r="AD11" s="19">
        <v>8990.18</v>
      </c>
    </row>
    <row r="12" spans="1:30">
      <c r="A12" s="18" t="s">
        <v>79</v>
      </c>
      <c r="B12" s="19">
        <v>316239</v>
      </c>
      <c r="C12" s="19">
        <v>1409017115.9200001</v>
      </c>
      <c r="D12" s="19">
        <v>42778282.040000007</v>
      </c>
      <c r="F12" s="18" t="s">
        <v>79</v>
      </c>
      <c r="G12" s="19">
        <v>238789</v>
      </c>
      <c r="H12" s="19">
        <v>1061580697.4400001</v>
      </c>
      <c r="I12" s="19">
        <v>22290532.300000001</v>
      </c>
      <c r="J12" s="19">
        <v>32452</v>
      </c>
      <c r="K12" s="19">
        <v>145683797.90000001</v>
      </c>
      <c r="L12" s="19">
        <v>8155689.3899999997</v>
      </c>
      <c r="M12" s="19">
        <v>20679</v>
      </c>
      <c r="N12" s="19">
        <v>92718498.730000004</v>
      </c>
      <c r="O12" s="19">
        <v>5212618.2300000004</v>
      </c>
      <c r="P12" s="19">
        <v>19319</v>
      </c>
      <c r="Q12" s="19">
        <v>86652395.030000001</v>
      </c>
      <c r="R12" s="19">
        <v>5620683.8200000003</v>
      </c>
      <c r="S12" s="19">
        <v>4191</v>
      </c>
      <c r="T12" s="19">
        <v>18751736.5</v>
      </c>
      <c r="U12" s="19">
        <v>1290953.3799999999</v>
      </c>
      <c r="V12" s="19">
        <v>699</v>
      </c>
      <c r="W12" s="19">
        <v>3134239.18</v>
      </c>
      <c r="X12" s="19">
        <v>181662.76</v>
      </c>
      <c r="Y12" s="19">
        <v>89</v>
      </c>
      <c r="Z12" s="19">
        <v>400233.27</v>
      </c>
      <c r="AA12" s="19">
        <v>17813.759999999998</v>
      </c>
      <c r="AB12" s="19">
        <v>21</v>
      </c>
      <c r="AC12" s="19">
        <v>95517.87</v>
      </c>
      <c r="AD12" s="19">
        <v>8328.4</v>
      </c>
    </row>
    <row r="13" spans="1:30">
      <c r="A13" s="18" t="s">
        <v>80</v>
      </c>
      <c r="B13" s="19">
        <v>291965</v>
      </c>
      <c r="C13" s="19">
        <v>1593012754.26</v>
      </c>
      <c r="D13" s="19">
        <v>46520531.810000002</v>
      </c>
      <c r="F13" s="18" t="s">
        <v>80</v>
      </c>
      <c r="G13" s="19">
        <v>218531</v>
      </c>
      <c r="H13" s="19">
        <v>1189609407.4300001</v>
      </c>
      <c r="I13" s="19">
        <v>24256622.620000001</v>
      </c>
      <c r="J13" s="19">
        <v>32956</v>
      </c>
      <c r="K13" s="19">
        <v>181385067.47999999</v>
      </c>
      <c r="L13" s="19">
        <v>8780396.1600000001</v>
      </c>
      <c r="M13" s="19">
        <v>18904</v>
      </c>
      <c r="N13" s="19">
        <v>103671823.18000001</v>
      </c>
      <c r="O13" s="19">
        <v>5664238.0099999998</v>
      </c>
      <c r="P13" s="19">
        <v>17242</v>
      </c>
      <c r="Q13" s="19">
        <v>94602437.599999994</v>
      </c>
      <c r="R13" s="19">
        <v>6129599.6900000004</v>
      </c>
      <c r="S13" s="19">
        <v>3657</v>
      </c>
      <c r="T13" s="19">
        <v>20046459.850000001</v>
      </c>
      <c r="U13" s="19">
        <v>1451828.84</v>
      </c>
      <c r="V13" s="19">
        <v>564</v>
      </c>
      <c r="W13" s="19">
        <v>3087651.49</v>
      </c>
      <c r="X13" s="19">
        <v>202254.35</v>
      </c>
      <c r="Y13" s="19">
        <v>89</v>
      </c>
      <c r="Z13" s="19">
        <v>489772.94</v>
      </c>
      <c r="AA13" s="19">
        <v>29955.200000000001</v>
      </c>
      <c r="AB13" s="19">
        <v>22</v>
      </c>
      <c r="AC13" s="19">
        <v>120134.29</v>
      </c>
      <c r="AD13" s="19">
        <v>5636.94</v>
      </c>
    </row>
    <row r="14" spans="1:30">
      <c r="A14" s="18" t="s">
        <v>81</v>
      </c>
      <c r="B14" s="19">
        <v>272155</v>
      </c>
      <c r="C14" s="19">
        <v>1763396187.9299998</v>
      </c>
      <c r="D14" s="19">
        <v>46666062.699999996</v>
      </c>
      <c r="F14" s="18" t="s">
        <v>81</v>
      </c>
      <c r="G14" s="19">
        <v>198556</v>
      </c>
      <c r="H14" s="19">
        <v>1285966345.99</v>
      </c>
      <c r="I14" s="19">
        <v>23959535.390000001</v>
      </c>
      <c r="J14" s="19">
        <v>35915</v>
      </c>
      <c r="K14" s="19">
        <v>232467213.62</v>
      </c>
      <c r="L14" s="19">
        <v>8801175.0399999991</v>
      </c>
      <c r="M14" s="19">
        <v>17812</v>
      </c>
      <c r="N14" s="19">
        <v>115819684.78</v>
      </c>
      <c r="O14" s="19">
        <v>5704598.6699999999</v>
      </c>
      <c r="P14" s="19">
        <v>16011</v>
      </c>
      <c r="Q14" s="19">
        <v>104061770.7</v>
      </c>
      <c r="R14" s="19">
        <v>6467651.2300000004</v>
      </c>
      <c r="S14" s="19">
        <v>3235</v>
      </c>
      <c r="T14" s="19">
        <v>21020413.719999999</v>
      </c>
      <c r="U14" s="19">
        <v>1474901.12</v>
      </c>
      <c r="V14" s="19">
        <v>538</v>
      </c>
      <c r="W14" s="19">
        <v>3488082.87</v>
      </c>
      <c r="X14" s="19">
        <v>229835.23</v>
      </c>
      <c r="Y14" s="19">
        <v>63</v>
      </c>
      <c r="Z14" s="19">
        <v>408908</v>
      </c>
      <c r="AA14" s="19">
        <v>19207.810000000001</v>
      </c>
      <c r="AB14" s="19">
        <v>25</v>
      </c>
      <c r="AC14" s="19">
        <v>163768.25</v>
      </c>
      <c r="AD14" s="19">
        <v>9158.2099999999991</v>
      </c>
    </row>
    <row r="15" spans="1:30">
      <c r="A15" s="18" t="s">
        <v>82</v>
      </c>
      <c r="B15" s="19">
        <v>230888</v>
      </c>
      <c r="C15" s="19">
        <v>1727986924.52</v>
      </c>
      <c r="D15" s="19">
        <v>47961595.390000001</v>
      </c>
      <c r="F15" s="18" t="s">
        <v>82</v>
      </c>
      <c r="G15" s="19">
        <v>156003</v>
      </c>
      <c r="H15" s="19">
        <v>1165677140.05</v>
      </c>
      <c r="I15" s="19">
        <v>24447838.809999999</v>
      </c>
      <c r="J15" s="19">
        <v>37448</v>
      </c>
      <c r="K15" s="19">
        <v>281507794.38999999</v>
      </c>
      <c r="L15" s="19">
        <v>9268573.0600000005</v>
      </c>
      <c r="M15" s="19">
        <v>17545</v>
      </c>
      <c r="N15" s="19">
        <v>131615383.7</v>
      </c>
      <c r="O15" s="19">
        <v>5865795.79</v>
      </c>
      <c r="P15" s="19">
        <v>16165</v>
      </c>
      <c r="Q15" s="19">
        <v>121210973.11</v>
      </c>
      <c r="R15" s="19">
        <v>6610614.0499999998</v>
      </c>
      <c r="S15" s="19">
        <v>3143</v>
      </c>
      <c r="T15" s="19">
        <v>23584338.309999999</v>
      </c>
      <c r="U15" s="19">
        <v>1504169.16</v>
      </c>
      <c r="V15" s="19">
        <v>486</v>
      </c>
      <c r="W15" s="19">
        <v>3652973.04</v>
      </c>
      <c r="X15" s="19">
        <v>218131.3</v>
      </c>
      <c r="Y15" s="19">
        <v>82</v>
      </c>
      <c r="Z15" s="19">
        <v>617805.68000000005</v>
      </c>
      <c r="AA15" s="19">
        <v>44372.83</v>
      </c>
      <c r="AB15" s="19">
        <v>16</v>
      </c>
      <c r="AC15" s="19">
        <v>120516.24</v>
      </c>
      <c r="AD15" s="19">
        <v>2100.39</v>
      </c>
    </row>
    <row r="16" spans="1:30">
      <c r="A16" s="18" t="s">
        <v>83</v>
      </c>
      <c r="B16" s="19">
        <v>211100</v>
      </c>
      <c r="C16" s="19">
        <v>1793766990.2199998</v>
      </c>
      <c r="D16" s="19">
        <v>47482638.530000001</v>
      </c>
      <c r="F16" s="18" t="s">
        <v>83</v>
      </c>
      <c r="G16" s="19">
        <v>124901</v>
      </c>
      <c r="H16" s="19">
        <v>1060412997.67</v>
      </c>
      <c r="I16" s="19">
        <v>23293506.379999999</v>
      </c>
      <c r="J16" s="19">
        <v>49749</v>
      </c>
      <c r="K16" s="19">
        <v>423450183.12</v>
      </c>
      <c r="L16" s="19">
        <v>9499099.8100000005</v>
      </c>
      <c r="M16" s="19">
        <v>17349</v>
      </c>
      <c r="N16" s="19">
        <v>147519686.84999999</v>
      </c>
      <c r="O16" s="19">
        <v>5961957.7699999996</v>
      </c>
      <c r="P16" s="19">
        <v>15410</v>
      </c>
      <c r="Q16" s="19">
        <v>130993987.52</v>
      </c>
      <c r="R16" s="19">
        <v>6870789.79</v>
      </c>
      <c r="S16" s="19">
        <v>3119</v>
      </c>
      <c r="T16" s="19">
        <v>26528861.059999999</v>
      </c>
      <c r="U16" s="19">
        <v>1560965.64</v>
      </c>
      <c r="V16" s="19">
        <v>487</v>
      </c>
      <c r="W16" s="19">
        <v>4140962.56</v>
      </c>
      <c r="X16" s="19">
        <v>253099.95</v>
      </c>
      <c r="Y16" s="19">
        <v>66</v>
      </c>
      <c r="Z16" s="19">
        <v>558653.16</v>
      </c>
      <c r="AA16" s="19">
        <v>30687.75</v>
      </c>
      <c r="AB16" s="19">
        <v>19</v>
      </c>
      <c r="AC16" s="19">
        <v>161658.28</v>
      </c>
      <c r="AD16" s="19">
        <v>12531.44</v>
      </c>
    </row>
    <row r="17" spans="1:30">
      <c r="A17" s="18" t="s">
        <v>84</v>
      </c>
      <c r="B17" s="19">
        <v>199115</v>
      </c>
      <c r="C17" s="19">
        <v>1890155538</v>
      </c>
      <c r="D17" s="19">
        <v>50547316.130000003</v>
      </c>
      <c r="F17" s="18" t="s">
        <v>84</v>
      </c>
      <c r="G17" s="19">
        <v>108840</v>
      </c>
      <c r="H17" s="19">
        <v>1032461213.02</v>
      </c>
      <c r="I17" s="19">
        <v>24623627.43</v>
      </c>
      <c r="J17" s="19">
        <v>53821</v>
      </c>
      <c r="K17" s="19">
        <v>511714084.5</v>
      </c>
      <c r="L17" s="19">
        <v>10589505.1</v>
      </c>
      <c r="M17" s="19">
        <v>17193</v>
      </c>
      <c r="N17" s="19">
        <v>163185950.03</v>
      </c>
      <c r="O17" s="19">
        <v>6242829.3499999996</v>
      </c>
      <c r="P17" s="19">
        <v>15641</v>
      </c>
      <c r="Q17" s="19">
        <v>148436563.02000001</v>
      </c>
      <c r="R17" s="19">
        <v>7150759.3200000003</v>
      </c>
      <c r="S17" s="19">
        <v>3050</v>
      </c>
      <c r="T17" s="19">
        <v>28956568.760000002</v>
      </c>
      <c r="U17" s="19">
        <v>1647055.56</v>
      </c>
      <c r="V17" s="19">
        <v>501</v>
      </c>
      <c r="W17" s="19">
        <v>4743862.92</v>
      </c>
      <c r="X17" s="19">
        <v>269019.99</v>
      </c>
      <c r="Y17" s="19">
        <v>49</v>
      </c>
      <c r="Z17" s="19">
        <v>464461.06</v>
      </c>
      <c r="AA17" s="19">
        <v>15574.54</v>
      </c>
      <c r="AB17" s="19">
        <v>20</v>
      </c>
      <c r="AC17" s="19">
        <v>192834.69</v>
      </c>
      <c r="AD17" s="19">
        <v>8944.84</v>
      </c>
    </row>
    <row r="18" spans="1:30">
      <c r="A18" s="18" t="s">
        <v>85</v>
      </c>
      <c r="B18" s="19">
        <v>190754</v>
      </c>
      <c r="C18" s="19">
        <v>2002476182.1299999</v>
      </c>
      <c r="D18" s="19">
        <v>68262953.460000008</v>
      </c>
      <c r="F18" s="18" t="s">
        <v>85</v>
      </c>
      <c r="G18" s="19">
        <v>99985</v>
      </c>
      <c r="H18" s="19">
        <v>1049621471.73</v>
      </c>
      <c r="I18" s="19">
        <v>36096326.359999999</v>
      </c>
      <c r="J18" s="19">
        <v>56119</v>
      </c>
      <c r="K18" s="19">
        <v>589257491.53999996</v>
      </c>
      <c r="L18" s="19">
        <v>13896628.619999999</v>
      </c>
      <c r="M18" s="19">
        <v>16350</v>
      </c>
      <c r="N18" s="19">
        <v>171568480.33000001</v>
      </c>
      <c r="O18" s="19">
        <v>7775824.3799999999</v>
      </c>
      <c r="P18" s="19">
        <v>14681</v>
      </c>
      <c r="Q18" s="19">
        <v>154047674.22999999</v>
      </c>
      <c r="R18" s="19">
        <v>8326928.6699999999</v>
      </c>
      <c r="S18" s="19">
        <v>3044</v>
      </c>
      <c r="T18" s="19">
        <v>31944132.100000001</v>
      </c>
      <c r="U18" s="19">
        <v>1833530.1</v>
      </c>
      <c r="V18" s="19">
        <v>503</v>
      </c>
      <c r="W18" s="19">
        <v>5279832.87</v>
      </c>
      <c r="X18" s="19">
        <v>290735.69</v>
      </c>
      <c r="Y18" s="19">
        <v>57</v>
      </c>
      <c r="Z18" s="19">
        <v>598831.9</v>
      </c>
      <c r="AA18" s="19">
        <v>32909.89</v>
      </c>
      <c r="AB18" s="19">
        <v>15</v>
      </c>
      <c r="AC18" s="19">
        <v>158267.43</v>
      </c>
      <c r="AD18" s="19">
        <v>10069.75</v>
      </c>
    </row>
    <row r="19" spans="1:30">
      <c r="A19" s="18" t="s">
        <v>86</v>
      </c>
      <c r="B19" s="19">
        <v>203294</v>
      </c>
      <c r="C19" s="19">
        <v>2339820035.8099999</v>
      </c>
      <c r="D19" s="19">
        <v>97834662.370000005</v>
      </c>
      <c r="F19" s="18" t="s">
        <v>86</v>
      </c>
      <c r="G19" s="19">
        <v>104836</v>
      </c>
      <c r="H19" s="19">
        <v>1207123548.2</v>
      </c>
      <c r="I19" s="19">
        <v>55241975.369999997</v>
      </c>
      <c r="J19" s="19">
        <v>62903</v>
      </c>
      <c r="K19" s="19">
        <v>723598392.57000005</v>
      </c>
      <c r="L19" s="19">
        <v>19895992.350000001</v>
      </c>
      <c r="M19" s="19">
        <v>17015</v>
      </c>
      <c r="N19" s="19">
        <v>195755627.88999999</v>
      </c>
      <c r="O19" s="19">
        <v>9930542.9100000001</v>
      </c>
      <c r="P19" s="19">
        <v>14944</v>
      </c>
      <c r="Q19" s="19">
        <v>171975467.59</v>
      </c>
      <c r="R19" s="19">
        <v>10067255.210000001</v>
      </c>
      <c r="S19" s="19">
        <v>2938</v>
      </c>
      <c r="T19" s="19">
        <v>33809542.159999996</v>
      </c>
      <c r="U19" s="19">
        <v>2243823.9700000002</v>
      </c>
      <c r="V19" s="19">
        <v>568</v>
      </c>
      <c r="W19" s="19">
        <v>6518335.7800000003</v>
      </c>
      <c r="X19" s="19">
        <v>409857.32</v>
      </c>
      <c r="Y19" s="19">
        <v>70</v>
      </c>
      <c r="Z19" s="19">
        <v>807477.64</v>
      </c>
      <c r="AA19" s="19">
        <v>37299.97</v>
      </c>
      <c r="AB19" s="19">
        <v>20</v>
      </c>
      <c r="AC19" s="19">
        <v>231643.98</v>
      </c>
      <c r="AD19" s="19">
        <v>7915.27</v>
      </c>
    </row>
    <row r="20" spans="1:30">
      <c r="A20" s="18" t="s">
        <v>87</v>
      </c>
      <c r="B20" s="19">
        <v>178270</v>
      </c>
      <c r="C20" s="19">
        <v>2227640966.4200001</v>
      </c>
      <c r="D20" s="19">
        <v>109911509.60000001</v>
      </c>
      <c r="F20" s="18" t="s">
        <v>87</v>
      </c>
      <c r="G20" s="19">
        <v>86033</v>
      </c>
      <c r="H20" s="19">
        <v>1074627250.99</v>
      </c>
      <c r="I20" s="19">
        <v>61369294.450000003</v>
      </c>
      <c r="J20" s="19">
        <v>58570</v>
      </c>
      <c r="K20" s="19">
        <v>732093287.59000003</v>
      </c>
      <c r="L20" s="19">
        <v>22828966.170000002</v>
      </c>
      <c r="M20" s="19">
        <v>16027</v>
      </c>
      <c r="N20" s="19">
        <v>200386959.38</v>
      </c>
      <c r="O20" s="19">
        <v>11511440.609999999</v>
      </c>
      <c r="P20" s="19">
        <v>13965</v>
      </c>
      <c r="Q20" s="19">
        <v>174620085.62</v>
      </c>
      <c r="R20" s="19">
        <v>11114726.82</v>
      </c>
      <c r="S20" s="19">
        <v>3008</v>
      </c>
      <c r="T20" s="19">
        <v>37574370.520000003</v>
      </c>
      <c r="U20" s="19">
        <v>2550142.48</v>
      </c>
      <c r="V20" s="19">
        <v>559</v>
      </c>
      <c r="W20" s="19">
        <v>6990529.4299999997</v>
      </c>
      <c r="X20" s="19">
        <v>452908.57</v>
      </c>
      <c r="Y20" s="19">
        <v>82</v>
      </c>
      <c r="Z20" s="19">
        <v>1023227.88</v>
      </c>
      <c r="AA20" s="19">
        <v>63510.03</v>
      </c>
      <c r="AB20" s="19">
        <v>26</v>
      </c>
      <c r="AC20" s="19">
        <v>325255.01</v>
      </c>
      <c r="AD20" s="19">
        <v>20520.47</v>
      </c>
    </row>
    <row r="21" spans="1:30">
      <c r="A21" s="18" t="s">
        <v>88</v>
      </c>
      <c r="B21" s="19">
        <v>168443</v>
      </c>
      <c r="C21" s="19">
        <v>2273348219.6099997</v>
      </c>
      <c r="D21" s="19">
        <v>131937353.32000002</v>
      </c>
      <c r="F21" s="18" t="s">
        <v>88</v>
      </c>
      <c r="G21" s="19">
        <v>78833</v>
      </c>
      <c r="H21" s="19">
        <v>1063694167.01</v>
      </c>
      <c r="I21" s="19">
        <v>72001416.090000004</v>
      </c>
      <c r="J21" s="19">
        <v>54967</v>
      </c>
      <c r="K21" s="19">
        <v>741737598.46000004</v>
      </c>
      <c r="L21" s="19">
        <v>28333178.68</v>
      </c>
      <c r="M21" s="19">
        <v>16401</v>
      </c>
      <c r="N21" s="19">
        <v>221554854.55000001</v>
      </c>
      <c r="O21" s="19">
        <v>14217723.51</v>
      </c>
      <c r="P21" s="19">
        <v>14581</v>
      </c>
      <c r="Q21" s="19">
        <v>196929007.56</v>
      </c>
      <c r="R21" s="19">
        <v>13744823.310000001</v>
      </c>
      <c r="S21" s="19">
        <v>2934</v>
      </c>
      <c r="T21" s="19">
        <v>39620951.740000002</v>
      </c>
      <c r="U21" s="19">
        <v>2939543.2</v>
      </c>
      <c r="V21" s="19">
        <v>604</v>
      </c>
      <c r="W21" s="19">
        <v>8150604.25</v>
      </c>
      <c r="X21" s="19">
        <v>579836.73</v>
      </c>
      <c r="Y21" s="19">
        <v>96</v>
      </c>
      <c r="Z21" s="19">
        <v>1295436.6599999999</v>
      </c>
      <c r="AA21" s="19">
        <v>95692.22</v>
      </c>
      <c r="AB21" s="19">
        <v>27</v>
      </c>
      <c r="AC21" s="19">
        <v>365599.38</v>
      </c>
      <c r="AD21" s="19">
        <v>25139.58</v>
      </c>
    </row>
    <row r="22" spans="1:30">
      <c r="A22" s="18" t="s">
        <v>89</v>
      </c>
      <c r="B22" s="19">
        <v>154829</v>
      </c>
      <c r="C22" s="19">
        <v>2244162118.98</v>
      </c>
      <c r="D22" s="19">
        <v>147405590.70999998</v>
      </c>
      <c r="F22" s="18" t="s">
        <v>89</v>
      </c>
      <c r="G22" s="19">
        <v>67359</v>
      </c>
      <c r="H22" s="19">
        <v>976113830.95000005</v>
      </c>
      <c r="I22" s="19">
        <v>75403035.420000002</v>
      </c>
      <c r="J22" s="19">
        <v>52315</v>
      </c>
      <c r="K22" s="19">
        <v>758527382.34000003</v>
      </c>
      <c r="L22" s="19">
        <v>34416870.079999998</v>
      </c>
      <c r="M22" s="19">
        <v>16418</v>
      </c>
      <c r="N22" s="19">
        <v>237944841.65000001</v>
      </c>
      <c r="O22" s="19">
        <v>16822198.41</v>
      </c>
      <c r="P22" s="19">
        <v>14978</v>
      </c>
      <c r="Q22" s="19">
        <v>217039756.31</v>
      </c>
      <c r="R22" s="19">
        <v>16442409.189999999</v>
      </c>
      <c r="S22" s="19">
        <v>3098</v>
      </c>
      <c r="T22" s="19">
        <v>44953270.060000002</v>
      </c>
      <c r="U22" s="19">
        <v>3570083.05</v>
      </c>
      <c r="V22" s="19">
        <v>541</v>
      </c>
      <c r="W22" s="19">
        <v>7844356.4400000004</v>
      </c>
      <c r="X22" s="19">
        <v>621380.1</v>
      </c>
      <c r="Y22" s="19">
        <v>89</v>
      </c>
      <c r="Z22" s="19">
        <v>1286707.32</v>
      </c>
      <c r="AA22" s="19">
        <v>97604.72</v>
      </c>
      <c r="AB22" s="19">
        <v>31</v>
      </c>
      <c r="AC22" s="19">
        <v>451973.91</v>
      </c>
      <c r="AD22" s="19">
        <v>32009.74</v>
      </c>
    </row>
    <row r="23" spans="1:30">
      <c r="A23" s="18" t="s">
        <v>90</v>
      </c>
      <c r="B23" s="19">
        <v>143226</v>
      </c>
      <c r="C23" s="19">
        <v>2218997500.1999998</v>
      </c>
      <c r="D23" s="19">
        <v>161292062.94</v>
      </c>
      <c r="F23" s="18" t="s">
        <v>90</v>
      </c>
      <c r="G23" s="19">
        <v>59741</v>
      </c>
      <c r="H23" s="19">
        <v>925170849.64999998</v>
      </c>
      <c r="I23" s="19">
        <v>79149795.239999995</v>
      </c>
      <c r="J23" s="19">
        <v>49665</v>
      </c>
      <c r="K23" s="19">
        <v>769599150.47000003</v>
      </c>
      <c r="L23" s="19">
        <v>40494167.149999999</v>
      </c>
      <c r="M23" s="19">
        <v>15847</v>
      </c>
      <c r="N23" s="19">
        <v>245610991.88</v>
      </c>
      <c r="O23" s="19">
        <v>18851335.68</v>
      </c>
      <c r="P23" s="19">
        <v>14481</v>
      </c>
      <c r="Q23" s="19">
        <v>224500969.97</v>
      </c>
      <c r="R23" s="19">
        <v>18218513.289999999</v>
      </c>
      <c r="S23" s="19">
        <v>2866</v>
      </c>
      <c r="T23" s="19">
        <v>44409962.859999999</v>
      </c>
      <c r="U23" s="19">
        <v>3777257.82</v>
      </c>
      <c r="V23" s="19">
        <v>521</v>
      </c>
      <c r="W23" s="19">
        <v>8080247.04</v>
      </c>
      <c r="X23" s="19">
        <v>669352.31000000006</v>
      </c>
      <c r="Y23" s="19">
        <v>72</v>
      </c>
      <c r="Z23" s="19">
        <v>1113731.3600000001</v>
      </c>
      <c r="AA23" s="19">
        <v>93882.65</v>
      </c>
      <c r="AB23" s="19">
        <v>33</v>
      </c>
      <c r="AC23" s="19">
        <v>511596.97</v>
      </c>
      <c r="AD23" s="19">
        <v>37758.800000000003</v>
      </c>
    </row>
    <row r="24" spans="1:30">
      <c r="A24" s="18" t="s">
        <v>91</v>
      </c>
      <c r="B24" s="19">
        <v>147027</v>
      </c>
      <c r="C24" s="19">
        <v>2425529704.21</v>
      </c>
      <c r="D24" s="19">
        <v>193485809.59999999</v>
      </c>
      <c r="F24" s="18" t="s">
        <v>91</v>
      </c>
      <c r="G24" s="19">
        <v>57296</v>
      </c>
      <c r="H24" s="19">
        <v>944937060.08000004</v>
      </c>
      <c r="I24" s="19">
        <v>87174777.280000001</v>
      </c>
      <c r="J24" s="19">
        <v>55611</v>
      </c>
      <c r="K24" s="19">
        <v>917772242.53999996</v>
      </c>
      <c r="L24" s="19">
        <v>59132753.350000001</v>
      </c>
      <c r="M24" s="19">
        <v>16066</v>
      </c>
      <c r="N24" s="19">
        <v>265021087.71000001</v>
      </c>
      <c r="O24" s="19">
        <v>21486284.859999999</v>
      </c>
      <c r="P24" s="19">
        <v>14634</v>
      </c>
      <c r="Q24" s="19">
        <v>241398680.63999999</v>
      </c>
      <c r="R24" s="19">
        <v>20687750.239999998</v>
      </c>
      <c r="S24" s="19">
        <v>2860</v>
      </c>
      <c r="T24" s="19">
        <v>47173405.460000001</v>
      </c>
      <c r="U24" s="19">
        <v>4208186.32</v>
      </c>
      <c r="V24" s="19">
        <v>461</v>
      </c>
      <c r="W24" s="19">
        <v>7596483.6500000004</v>
      </c>
      <c r="X24" s="19">
        <v>647585.43999999994</v>
      </c>
      <c r="Y24" s="19">
        <v>70</v>
      </c>
      <c r="Z24" s="19">
        <v>1152824.6200000001</v>
      </c>
      <c r="AA24" s="19">
        <v>105089.11</v>
      </c>
      <c r="AB24" s="19">
        <v>29</v>
      </c>
      <c r="AC24" s="19">
        <v>477919.51</v>
      </c>
      <c r="AD24" s="19">
        <v>43383</v>
      </c>
    </row>
    <row r="25" spans="1:30">
      <c r="A25" s="18" t="s">
        <v>92</v>
      </c>
      <c r="B25" s="19">
        <v>125338</v>
      </c>
      <c r="C25" s="19">
        <v>2191748089.9200001</v>
      </c>
      <c r="D25" s="19">
        <v>184739002.26999998</v>
      </c>
      <c r="F25" s="18" t="s">
        <v>92</v>
      </c>
      <c r="G25" s="19">
        <v>46059</v>
      </c>
      <c r="H25" s="19">
        <v>805213524.34000003</v>
      </c>
      <c r="I25" s="19">
        <v>79948687.840000004</v>
      </c>
      <c r="J25" s="19">
        <v>47473</v>
      </c>
      <c r="K25" s="19">
        <v>830196476.19000006</v>
      </c>
      <c r="L25" s="19">
        <v>56151679.859999999</v>
      </c>
      <c r="M25" s="19">
        <v>14769</v>
      </c>
      <c r="N25" s="19">
        <v>258330605.06</v>
      </c>
      <c r="O25" s="19">
        <v>22029004.379999999</v>
      </c>
      <c r="P25" s="19">
        <v>13711</v>
      </c>
      <c r="Q25" s="19">
        <v>239824516.47</v>
      </c>
      <c r="R25" s="19">
        <v>21180157.350000001</v>
      </c>
      <c r="S25" s="19">
        <v>2789</v>
      </c>
      <c r="T25" s="19">
        <v>48788428.479999997</v>
      </c>
      <c r="U25" s="19">
        <v>4558949.87</v>
      </c>
      <c r="V25" s="19">
        <v>457</v>
      </c>
      <c r="W25" s="19">
        <v>7994626.8600000003</v>
      </c>
      <c r="X25" s="19">
        <v>749884.9</v>
      </c>
      <c r="Y25" s="19">
        <v>56</v>
      </c>
      <c r="Z25" s="19">
        <v>980884.7</v>
      </c>
      <c r="AA25" s="19">
        <v>83758.240000000005</v>
      </c>
      <c r="AB25" s="19">
        <v>24</v>
      </c>
      <c r="AC25" s="19">
        <v>419027.82</v>
      </c>
      <c r="AD25" s="19">
        <v>36879.83</v>
      </c>
    </row>
    <row r="26" spans="1:30">
      <c r="A26" s="18" t="s">
        <v>93</v>
      </c>
      <c r="B26" s="19">
        <v>113723</v>
      </c>
      <c r="C26" s="19">
        <v>2103454099.8099999</v>
      </c>
      <c r="D26" s="19">
        <v>187639950.88</v>
      </c>
      <c r="F26" s="18" t="s">
        <v>93</v>
      </c>
      <c r="G26" s="19">
        <v>40338</v>
      </c>
      <c r="H26" s="19">
        <v>746034813.58000004</v>
      </c>
      <c r="I26" s="19">
        <v>78738394.549999997</v>
      </c>
      <c r="J26" s="19">
        <v>43748</v>
      </c>
      <c r="K26" s="19">
        <v>809199569.35000002</v>
      </c>
      <c r="L26" s="19">
        <v>59199054.5</v>
      </c>
      <c r="M26" s="19">
        <v>13651</v>
      </c>
      <c r="N26" s="19">
        <v>252543645.33000001</v>
      </c>
      <c r="O26" s="19">
        <v>22212353.960000001</v>
      </c>
      <c r="P26" s="19">
        <v>12842</v>
      </c>
      <c r="Q26" s="19">
        <v>237514808.66</v>
      </c>
      <c r="R26" s="19">
        <v>21947038.66</v>
      </c>
      <c r="S26" s="19">
        <v>2620</v>
      </c>
      <c r="T26" s="19">
        <v>48466119.009999998</v>
      </c>
      <c r="U26" s="19">
        <v>4654289.32</v>
      </c>
      <c r="V26" s="19">
        <v>435</v>
      </c>
      <c r="W26" s="19">
        <v>8046920.54</v>
      </c>
      <c r="X26" s="19">
        <v>739263.76</v>
      </c>
      <c r="Y26" s="19">
        <v>63</v>
      </c>
      <c r="Z26" s="19">
        <v>1169788.99</v>
      </c>
      <c r="AA26" s="19">
        <v>105401.57</v>
      </c>
      <c r="AB26" s="19">
        <v>26</v>
      </c>
      <c r="AC26" s="19">
        <v>478434.35</v>
      </c>
      <c r="AD26" s="19">
        <v>44154.559999999998</v>
      </c>
    </row>
    <row r="27" spans="1:30">
      <c r="A27" s="18" t="s">
        <v>94</v>
      </c>
      <c r="B27" s="19">
        <v>106136</v>
      </c>
      <c r="C27" s="19">
        <v>2068933855.3500004</v>
      </c>
      <c r="D27" s="19">
        <v>193861834.37</v>
      </c>
      <c r="F27" s="18" t="s">
        <v>94</v>
      </c>
      <c r="G27" s="19">
        <v>36840</v>
      </c>
      <c r="H27" s="19">
        <v>718034384.13</v>
      </c>
      <c r="I27" s="19">
        <v>79198932.230000004</v>
      </c>
      <c r="J27" s="19">
        <v>41103</v>
      </c>
      <c r="K27" s="19">
        <v>801257231.60000002</v>
      </c>
      <c r="L27" s="19">
        <v>63029745.719999999</v>
      </c>
      <c r="M27" s="19">
        <v>13224</v>
      </c>
      <c r="N27" s="19">
        <v>257799851.96000001</v>
      </c>
      <c r="O27" s="19">
        <v>23593792.41</v>
      </c>
      <c r="P27" s="19">
        <v>12111</v>
      </c>
      <c r="Q27" s="19">
        <v>236130503.68000001</v>
      </c>
      <c r="R27" s="19">
        <v>22475993.050000001</v>
      </c>
      <c r="S27" s="19">
        <v>2406</v>
      </c>
      <c r="T27" s="19">
        <v>46904231.689999998</v>
      </c>
      <c r="U27" s="19">
        <v>4701253.58</v>
      </c>
      <c r="V27" s="19">
        <v>388</v>
      </c>
      <c r="W27" s="19">
        <v>7559527.7199999997</v>
      </c>
      <c r="X27" s="19">
        <v>741658.79</v>
      </c>
      <c r="Y27" s="19">
        <v>41</v>
      </c>
      <c r="Z27" s="19">
        <v>800308.1</v>
      </c>
      <c r="AA27" s="19">
        <v>74303.23</v>
      </c>
      <c r="AB27" s="19">
        <v>23</v>
      </c>
      <c r="AC27" s="19">
        <v>447816.47</v>
      </c>
      <c r="AD27" s="19">
        <v>46155.360000000001</v>
      </c>
    </row>
    <row r="28" spans="1:30">
      <c r="A28" s="18" t="s">
        <v>95</v>
      </c>
      <c r="B28" s="19">
        <v>174785</v>
      </c>
      <c r="C28" s="19">
        <v>3662118600.5900002</v>
      </c>
      <c r="D28" s="19">
        <v>357558922.54999995</v>
      </c>
      <c r="F28" s="18" t="s">
        <v>95</v>
      </c>
      <c r="G28" s="19">
        <v>53778</v>
      </c>
      <c r="H28" s="19">
        <v>1126227785.76</v>
      </c>
      <c r="I28" s="19">
        <v>132929282.38</v>
      </c>
      <c r="J28" s="19">
        <v>71457</v>
      </c>
      <c r="K28" s="19">
        <v>1497060033.4000001</v>
      </c>
      <c r="L28" s="19">
        <v>124249599.87</v>
      </c>
      <c r="M28" s="19">
        <v>23074</v>
      </c>
      <c r="N28" s="19">
        <v>483507503.76999998</v>
      </c>
      <c r="O28" s="19">
        <v>45917205.719999999</v>
      </c>
      <c r="P28" s="19">
        <v>21558</v>
      </c>
      <c r="Q28" s="19">
        <v>452225732.62</v>
      </c>
      <c r="R28" s="19">
        <v>43965072.57</v>
      </c>
      <c r="S28" s="19">
        <v>4133</v>
      </c>
      <c r="T28" s="19">
        <v>86645266.510000005</v>
      </c>
      <c r="U28" s="19">
        <v>8812015.4199999999</v>
      </c>
      <c r="V28" s="19">
        <v>652</v>
      </c>
      <c r="W28" s="19">
        <v>13662449.720000001</v>
      </c>
      <c r="X28" s="19">
        <v>1394944.66</v>
      </c>
      <c r="Y28" s="19">
        <v>93</v>
      </c>
      <c r="Z28" s="19">
        <v>1950778.26</v>
      </c>
      <c r="AA28" s="19">
        <v>197630.68</v>
      </c>
      <c r="AB28" s="19">
        <v>40</v>
      </c>
      <c r="AC28" s="19">
        <v>839050.55</v>
      </c>
      <c r="AD28" s="19">
        <v>93171.25</v>
      </c>
    </row>
    <row r="29" spans="1:30">
      <c r="A29" s="18" t="s">
        <v>96</v>
      </c>
      <c r="B29" s="19">
        <v>134579</v>
      </c>
      <c r="C29" s="19">
        <v>3090262315.6099997</v>
      </c>
      <c r="D29" s="19">
        <v>315499646.04000002</v>
      </c>
      <c r="F29" s="18" t="s">
        <v>96</v>
      </c>
      <c r="G29" s="19">
        <v>35900</v>
      </c>
      <c r="H29" s="19">
        <v>823712167.14999998</v>
      </c>
      <c r="I29" s="19">
        <v>106614425.06</v>
      </c>
      <c r="J29" s="19">
        <v>55416</v>
      </c>
      <c r="K29" s="19">
        <v>1272212601.02</v>
      </c>
      <c r="L29" s="19">
        <v>109267124.64</v>
      </c>
      <c r="M29" s="19">
        <v>19456</v>
      </c>
      <c r="N29" s="19">
        <v>447131881.45999998</v>
      </c>
      <c r="O29" s="19">
        <v>44087180.32</v>
      </c>
      <c r="P29" s="19">
        <v>19459</v>
      </c>
      <c r="Q29" s="19">
        <v>447279402.83999997</v>
      </c>
      <c r="R29" s="19">
        <v>45133733.689999998</v>
      </c>
      <c r="S29" s="19">
        <v>3654</v>
      </c>
      <c r="T29" s="19">
        <v>83974600.200000003</v>
      </c>
      <c r="U29" s="19">
        <v>8869795.9000000004</v>
      </c>
      <c r="V29" s="19">
        <v>570</v>
      </c>
      <c r="W29" s="19">
        <v>13105993.02</v>
      </c>
      <c r="X29" s="19">
        <v>1271758.1599999999</v>
      </c>
      <c r="Y29" s="19">
        <v>88</v>
      </c>
      <c r="Z29" s="19">
        <v>2017491.83</v>
      </c>
      <c r="AA29" s="19">
        <v>168504.93</v>
      </c>
      <c r="AB29" s="19">
        <v>36</v>
      </c>
      <c r="AC29" s="19">
        <v>828178.09</v>
      </c>
      <c r="AD29" s="19">
        <v>87123.34</v>
      </c>
    </row>
    <row r="30" spans="1:30">
      <c r="A30" s="18" t="s">
        <v>97</v>
      </c>
      <c r="B30" s="19">
        <v>110110</v>
      </c>
      <c r="C30" s="19">
        <v>2749229704.5100002</v>
      </c>
      <c r="D30" s="19">
        <v>292079432.58000004</v>
      </c>
      <c r="F30" s="18" t="s">
        <v>97</v>
      </c>
      <c r="G30" s="19">
        <v>25803</v>
      </c>
      <c r="H30" s="19">
        <v>643802888.72000003</v>
      </c>
      <c r="I30" s="19">
        <v>90458687.530000001</v>
      </c>
      <c r="J30" s="19">
        <v>45244</v>
      </c>
      <c r="K30" s="19">
        <v>1129406144.7</v>
      </c>
      <c r="L30" s="19">
        <v>101235328.53</v>
      </c>
      <c r="M30" s="19">
        <v>17416</v>
      </c>
      <c r="N30" s="19">
        <v>435121448.67000002</v>
      </c>
      <c r="O30" s="19">
        <v>43796616.25</v>
      </c>
      <c r="P30" s="19">
        <v>17542</v>
      </c>
      <c r="Q30" s="19">
        <v>438333801.29000002</v>
      </c>
      <c r="R30" s="19">
        <v>45803143.060000002</v>
      </c>
      <c r="S30" s="19">
        <v>3325</v>
      </c>
      <c r="T30" s="19">
        <v>83044850.310000002</v>
      </c>
      <c r="U30" s="19">
        <v>8940901.5600000005</v>
      </c>
      <c r="V30" s="19">
        <v>650</v>
      </c>
      <c r="W30" s="19">
        <v>16264365.710000001</v>
      </c>
      <c r="X30" s="19">
        <v>1509544.35</v>
      </c>
      <c r="Y30" s="19">
        <v>96</v>
      </c>
      <c r="Z30" s="19">
        <v>2402347.4300000002</v>
      </c>
      <c r="AA30" s="19">
        <v>254967.25</v>
      </c>
      <c r="AB30" s="19">
        <v>34</v>
      </c>
      <c r="AC30" s="19">
        <v>853857.68</v>
      </c>
      <c r="AD30" s="19">
        <v>80244.05</v>
      </c>
    </row>
    <row r="31" spans="1:30">
      <c r="A31" s="18" t="s">
        <v>98</v>
      </c>
      <c r="B31" s="19">
        <v>90876</v>
      </c>
      <c r="C31" s="19">
        <v>2450929116.5500002</v>
      </c>
      <c r="D31" s="19">
        <v>270530822.68000001</v>
      </c>
      <c r="F31" s="18" t="s">
        <v>98</v>
      </c>
      <c r="G31" s="19">
        <v>18762</v>
      </c>
      <c r="H31" s="19">
        <v>505576710.06</v>
      </c>
      <c r="I31" s="19">
        <v>77188695.640000001</v>
      </c>
      <c r="J31" s="19">
        <v>36198</v>
      </c>
      <c r="K31" s="19">
        <v>976066793.86000001</v>
      </c>
      <c r="L31" s="19">
        <v>90916315.629999995</v>
      </c>
      <c r="M31" s="19">
        <v>15502</v>
      </c>
      <c r="N31" s="19">
        <v>418224008.19</v>
      </c>
      <c r="O31" s="19">
        <v>43889955.810000002</v>
      </c>
      <c r="P31" s="19">
        <v>16524</v>
      </c>
      <c r="Q31" s="19">
        <v>446043355.94</v>
      </c>
      <c r="R31" s="19">
        <v>47510257.450000003</v>
      </c>
      <c r="S31" s="19">
        <v>3119</v>
      </c>
      <c r="T31" s="19">
        <v>84209817.459999993</v>
      </c>
      <c r="U31" s="19">
        <v>9081881.8900000006</v>
      </c>
      <c r="V31" s="19">
        <v>640</v>
      </c>
      <c r="W31" s="19">
        <v>17267950.399999999</v>
      </c>
      <c r="X31" s="19">
        <v>1642689.45</v>
      </c>
      <c r="Y31" s="19">
        <v>90</v>
      </c>
      <c r="Z31" s="19">
        <v>2433782.61</v>
      </c>
      <c r="AA31" s="19">
        <v>204869.92</v>
      </c>
      <c r="AB31" s="19">
        <v>41</v>
      </c>
      <c r="AC31" s="19">
        <v>1106698.03</v>
      </c>
      <c r="AD31" s="19">
        <v>96156.89</v>
      </c>
    </row>
    <row r="32" spans="1:30">
      <c r="A32" s="18" t="s">
        <v>99</v>
      </c>
      <c r="B32" s="19">
        <v>78633</v>
      </c>
      <c r="C32" s="19">
        <v>2278603988.1599998</v>
      </c>
      <c r="D32" s="19">
        <v>262211980.48000002</v>
      </c>
      <c r="F32" s="18" t="s">
        <v>99</v>
      </c>
      <c r="G32" s="19">
        <v>14310</v>
      </c>
      <c r="H32" s="19">
        <v>414436992.60000002</v>
      </c>
      <c r="I32" s="19">
        <v>68072498.049999997</v>
      </c>
      <c r="J32" s="19">
        <v>30698</v>
      </c>
      <c r="K32" s="19">
        <v>889403504.64999998</v>
      </c>
      <c r="L32" s="19">
        <v>87126715.959999993</v>
      </c>
      <c r="M32" s="19">
        <v>13958</v>
      </c>
      <c r="N32" s="19">
        <v>404446150.43000001</v>
      </c>
      <c r="O32" s="19">
        <v>44494920.520000003</v>
      </c>
      <c r="P32" s="19">
        <v>15811</v>
      </c>
      <c r="Q32" s="19">
        <v>458473160.81999999</v>
      </c>
      <c r="R32" s="19">
        <v>50249863.869999997</v>
      </c>
      <c r="S32" s="19">
        <v>3101</v>
      </c>
      <c r="T32" s="19">
        <v>89936053.359999999</v>
      </c>
      <c r="U32" s="19">
        <v>10033960.01</v>
      </c>
      <c r="V32" s="19">
        <v>616</v>
      </c>
      <c r="W32" s="19">
        <v>17885268.27</v>
      </c>
      <c r="X32" s="19">
        <v>1841023.85</v>
      </c>
      <c r="Y32" s="19">
        <v>99</v>
      </c>
      <c r="Z32" s="19">
        <v>2868522.89</v>
      </c>
      <c r="AA32" s="19">
        <v>283221.81</v>
      </c>
      <c r="AB32" s="19">
        <v>40</v>
      </c>
      <c r="AC32" s="19">
        <v>1154335.1399999999</v>
      </c>
      <c r="AD32" s="19">
        <v>109776.41</v>
      </c>
    </row>
    <row r="33" spans="1:30">
      <c r="A33" s="18" t="s">
        <v>100</v>
      </c>
      <c r="B33" s="19">
        <v>98707</v>
      </c>
      <c r="C33" s="19">
        <v>3104274863.4400001</v>
      </c>
      <c r="D33" s="19">
        <v>375463941.67999995</v>
      </c>
      <c r="F33" s="18" t="s">
        <v>100</v>
      </c>
      <c r="G33" s="19">
        <v>15757</v>
      </c>
      <c r="H33" s="19">
        <v>494821249.87</v>
      </c>
      <c r="I33" s="19">
        <v>87649844.650000006</v>
      </c>
      <c r="J33" s="19">
        <v>38268</v>
      </c>
      <c r="K33" s="19">
        <v>1203614518.3099999</v>
      </c>
      <c r="L33" s="19">
        <v>124655609.70999999</v>
      </c>
      <c r="M33" s="19">
        <v>18122</v>
      </c>
      <c r="N33" s="19">
        <v>570108632.19000006</v>
      </c>
      <c r="O33" s="19">
        <v>66198590.25</v>
      </c>
      <c r="P33" s="19">
        <v>21241</v>
      </c>
      <c r="Q33" s="19">
        <v>668369072.17999995</v>
      </c>
      <c r="R33" s="19">
        <v>77841316.459999993</v>
      </c>
      <c r="S33" s="19">
        <v>4282</v>
      </c>
      <c r="T33" s="19">
        <v>134676522.52000001</v>
      </c>
      <c r="U33" s="19">
        <v>15669087.83</v>
      </c>
      <c r="V33" s="19">
        <v>842</v>
      </c>
      <c r="W33" s="19">
        <v>26531832.219999999</v>
      </c>
      <c r="X33" s="19">
        <v>2829687.14</v>
      </c>
      <c r="Y33" s="19">
        <v>133</v>
      </c>
      <c r="Z33" s="19">
        <v>4203452.8099999996</v>
      </c>
      <c r="AA33" s="19">
        <v>423724.92</v>
      </c>
      <c r="AB33" s="19">
        <v>62</v>
      </c>
      <c r="AC33" s="19">
        <v>1949583.34</v>
      </c>
      <c r="AD33" s="19">
        <v>196080.72</v>
      </c>
    </row>
    <row r="34" spans="1:30">
      <c r="A34" s="18" t="s">
        <v>101</v>
      </c>
      <c r="B34" s="19">
        <v>82092</v>
      </c>
      <c r="C34" s="19">
        <v>2829035529.6800003</v>
      </c>
      <c r="D34" s="19">
        <v>361679194.60000002</v>
      </c>
      <c r="F34" s="18" t="s">
        <v>101</v>
      </c>
      <c r="G34" s="19">
        <v>11121</v>
      </c>
      <c r="H34" s="19">
        <v>382767886</v>
      </c>
      <c r="I34" s="19">
        <v>72593877.269999996</v>
      </c>
      <c r="J34" s="19">
        <v>32705</v>
      </c>
      <c r="K34" s="19">
        <v>1127533968.78</v>
      </c>
      <c r="L34" s="19">
        <v>124806261.68000001</v>
      </c>
      <c r="M34" s="19">
        <v>15522</v>
      </c>
      <c r="N34" s="19">
        <v>534900185.68000001</v>
      </c>
      <c r="O34" s="19">
        <v>66867513.689999998</v>
      </c>
      <c r="P34" s="19">
        <v>18118</v>
      </c>
      <c r="Q34" s="19">
        <v>624304231.96000004</v>
      </c>
      <c r="R34" s="19">
        <v>77713301.409999996</v>
      </c>
      <c r="S34" s="19">
        <v>3728</v>
      </c>
      <c r="T34" s="19">
        <v>128516102.64</v>
      </c>
      <c r="U34" s="19">
        <v>16126447.449999999</v>
      </c>
      <c r="V34" s="19">
        <v>733</v>
      </c>
      <c r="W34" s="19">
        <v>25300102.859999999</v>
      </c>
      <c r="X34" s="19">
        <v>2929806.19</v>
      </c>
      <c r="Y34" s="19">
        <v>98</v>
      </c>
      <c r="Z34" s="19">
        <v>3393139.56</v>
      </c>
      <c r="AA34" s="19">
        <v>397084.18</v>
      </c>
      <c r="AB34" s="19">
        <v>67</v>
      </c>
      <c r="AC34" s="19">
        <v>2319912.2000000002</v>
      </c>
      <c r="AD34" s="19">
        <v>244902.73</v>
      </c>
    </row>
    <row r="35" spans="1:30">
      <c r="A35" s="18" t="s">
        <v>102</v>
      </c>
      <c r="B35" s="19">
        <v>69074</v>
      </c>
      <c r="C35" s="19">
        <v>2587298787.4300003</v>
      </c>
      <c r="D35" s="19">
        <v>348790955.39999998</v>
      </c>
      <c r="F35" s="18" t="s">
        <v>102</v>
      </c>
      <c r="G35" s="19">
        <v>8152</v>
      </c>
      <c r="H35" s="19">
        <v>305211728.29000002</v>
      </c>
      <c r="I35" s="19">
        <v>60983581.68</v>
      </c>
      <c r="J35" s="19">
        <v>29220</v>
      </c>
      <c r="K35" s="19">
        <v>1094707811.45</v>
      </c>
      <c r="L35" s="19">
        <v>129093802.06</v>
      </c>
      <c r="M35" s="19">
        <v>13035</v>
      </c>
      <c r="N35" s="19">
        <v>488277380.06999999</v>
      </c>
      <c r="O35" s="19">
        <v>65119126.68</v>
      </c>
      <c r="P35" s="19">
        <v>14981</v>
      </c>
      <c r="Q35" s="19">
        <v>561039736.82000005</v>
      </c>
      <c r="R35" s="19">
        <v>75330408.469999999</v>
      </c>
      <c r="S35" s="19">
        <v>3026</v>
      </c>
      <c r="T35" s="19">
        <v>113325726.31</v>
      </c>
      <c r="U35" s="19">
        <v>15096863.83</v>
      </c>
      <c r="V35" s="19">
        <v>531</v>
      </c>
      <c r="W35" s="19">
        <v>19897738.710000001</v>
      </c>
      <c r="X35" s="19">
        <v>2594972.86</v>
      </c>
      <c r="Y35" s="19">
        <v>83</v>
      </c>
      <c r="Z35" s="19">
        <v>3110296.89</v>
      </c>
      <c r="AA35" s="19">
        <v>369306.79</v>
      </c>
      <c r="AB35" s="19">
        <v>46</v>
      </c>
      <c r="AC35" s="19">
        <v>1728368.89</v>
      </c>
      <c r="AD35" s="19">
        <v>202893.03</v>
      </c>
    </row>
    <row r="36" spans="1:30">
      <c r="A36" s="18" t="s">
        <v>103</v>
      </c>
      <c r="B36" s="19">
        <v>55279</v>
      </c>
      <c r="C36" s="19">
        <v>2234937336.04</v>
      </c>
      <c r="D36" s="19">
        <v>319666924.11000001</v>
      </c>
      <c r="F36" s="18" t="s">
        <v>103</v>
      </c>
      <c r="G36" s="19">
        <v>6018</v>
      </c>
      <c r="H36" s="19">
        <v>243332098.12</v>
      </c>
      <c r="I36" s="19">
        <v>50242229.719999999</v>
      </c>
      <c r="J36" s="19">
        <v>23867</v>
      </c>
      <c r="K36" s="19">
        <v>964558739.83000004</v>
      </c>
      <c r="L36" s="19">
        <v>121171842.42</v>
      </c>
      <c r="M36" s="19">
        <v>10281</v>
      </c>
      <c r="N36" s="19">
        <v>415765644.81999999</v>
      </c>
      <c r="O36" s="19">
        <v>59752984.100000001</v>
      </c>
      <c r="P36" s="19">
        <v>12175</v>
      </c>
      <c r="Q36" s="19">
        <v>492527173.11000001</v>
      </c>
      <c r="R36" s="19">
        <v>71291940.829999998</v>
      </c>
      <c r="S36" s="19">
        <v>2441</v>
      </c>
      <c r="T36" s="19">
        <v>98657554.299999997</v>
      </c>
      <c r="U36" s="19">
        <v>14411505.220000001</v>
      </c>
      <c r="V36" s="19">
        <v>412</v>
      </c>
      <c r="W36" s="19">
        <v>16669661.34</v>
      </c>
      <c r="X36" s="19">
        <v>2307017.21</v>
      </c>
      <c r="Y36" s="19">
        <v>52</v>
      </c>
      <c r="Z36" s="19">
        <v>2093757.21</v>
      </c>
      <c r="AA36" s="19">
        <v>299476.18</v>
      </c>
      <c r="AB36" s="19">
        <v>33</v>
      </c>
      <c r="AC36" s="19">
        <v>1332707.31</v>
      </c>
      <c r="AD36" s="19">
        <v>189928.43</v>
      </c>
    </row>
    <row r="37" spans="1:30">
      <c r="A37" s="18" t="s">
        <v>104</v>
      </c>
      <c r="B37" s="19">
        <v>40901</v>
      </c>
      <c r="C37" s="19">
        <v>1775913905.29</v>
      </c>
      <c r="D37" s="19">
        <v>273518371.71999997</v>
      </c>
      <c r="F37" s="18" t="s">
        <v>104</v>
      </c>
      <c r="G37" s="19">
        <v>4674</v>
      </c>
      <c r="H37" s="19">
        <v>202965444.91</v>
      </c>
      <c r="I37" s="19">
        <v>43280575.990000002</v>
      </c>
      <c r="J37" s="19">
        <v>16275</v>
      </c>
      <c r="K37" s="19">
        <v>706462637.28999996</v>
      </c>
      <c r="L37" s="19">
        <v>95914634.450000003</v>
      </c>
      <c r="M37" s="19">
        <v>8036</v>
      </c>
      <c r="N37" s="19">
        <v>348997857.38</v>
      </c>
      <c r="O37" s="19">
        <v>53720239.549999997</v>
      </c>
      <c r="P37" s="19">
        <v>9541</v>
      </c>
      <c r="Q37" s="19">
        <v>414298063.01999998</v>
      </c>
      <c r="R37" s="19">
        <v>64475890.890000001</v>
      </c>
      <c r="S37" s="19">
        <v>1978</v>
      </c>
      <c r="T37" s="19">
        <v>85960589.849999994</v>
      </c>
      <c r="U37" s="19">
        <v>13501485.68</v>
      </c>
      <c r="V37" s="19">
        <v>318</v>
      </c>
      <c r="W37" s="19">
        <v>13804110.869999999</v>
      </c>
      <c r="X37" s="19">
        <v>2122417.77</v>
      </c>
      <c r="Y37" s="19">
        <v>53</v>
      </c>
      <c r="Z37" s="19">
        <v>2300391.42</v>
      </c>
      <c r="AA37" s="19">
        <v>344742.40000000002</v>
      </c>
      <c r="AB37" s="19">
        <v>26</v>
      </c>
      <c r="AC37" s="19">
        <v>1124810.55</v>
      </c>
      <c r="AD37" s="19">
        <v>158384.99</v>
      </c>
    </row>
    <row r="38" spans="1:30">
      <c r="A38" s="18" t="s">
        <v>105</v>
      </c>
      <c r="B38" s="19">
        <v>46449</v>
      </c>
      <c r="C38" s="19">
        <v>2198036487.6600003</v>
      </c>
      <c r="D38" s="19">
        <v>365663823.32000005</v>
      </c>
      <c r="F38" s="18" t="s">
        <v>105</v>
      </c>
      <c r="G38" s="19">
        <v>5592</v>
      </c>
      <c r="H38" s="19">
        <v>264770676.61000001</v>
      </c>
      <c r="I38" s="19">
        <v>58348679.710000001</v>
      </c>
      <c r="J38" s="19">
        <v>17312</v>
      </c>
      <c r="K38" s="19">
        <v>818764057.16999996</v>
      </c>
      <c r="L38" s="19">
        <v>120944481.31</v>
      </c>
      <c r="M38" s="19">
        <v>9489</v>
      </c>
      <c r="N38" s="19">
        <v>449101041.42000002</v>
      </c>
      <c r="O38" s="19">
        <v>74843203.870000005</v>
      </c>
      <c r="P38" s="19">
        <v>11576</v>
      </c>
      <c r="Q38" s="19">
        <v>548038479.58000004</v>
      </c>
      <c r="R38" s="19">
        <v>91838010.040000007</v>
      </c>
      <c r="S38" s="19">
        <v>2028</v>
      </c>
      <c r="T38" s="19">
        <v>96009690.420000002</v>
      </c>
      <c r="U38" s="19">
        <v>16137025.189999999</v>
      </c>
      <c r="V38" s="19">
        <v>363</v>
      </c>
      <c r="W38" s="19">
        <v>17151293.420000002</v>
      </c>
      <c r="X38" s="19">
        <v>2842351.06</v>
      </c>
      <c r="Y38" s="19">
        <v>55</v>
      </c>
      <c r="Z38" s="19">
        <v>2605375.14</v>
      </c>
      <c r="AA38" s="19">
        <v>438560.35</v>
      </c>
      <c r="AB38" s="19">
        <v>34</v>
      </c>
      <c r="AC38" s="19">
        <v>1595873.9</v>
      </c>
      <c r="AD38" s="19">
        <v>271511.78999999998</v>
      </c>
    </row>
    <row r="39" spans="1:30">
      <c r="A39" s="18" t="s">
        <v>106</v>
      </c>
      <c r="B39" s="19">
        <v>30207</v>
      </c>
      <c r="C39" s="19">
        <v>1581236122.3299999</v>
      </c>
      <c r="D39" s="19">
        <v>285788633.29999995</v>
      </c>
      <c r="F39" s="18" t="s">
        <v>106</v>
      </c>
      <c r="G39" s="19">
        <v>3570</v>
      </c>
      <c r="H39" s="19">
        <v>187001719.31</v>
      </c>
      <c r="I39" s="19">
        <v>42371171.100000001</v>
      </c>
      <c r="J39" s="19">
        <v>10683</v>
      </c>
      <c r="K39" s="19">
        <v>559093734.69000006</v>
      </c>
      <c r="L39" s="19">
        <v>90999792.280000001</v>
      </c>
      <c r="M39" s="19">
        <v>6332</v>
      </c>
      <c r="N39" s="19">
        <v>331432506.20999998</v>
      </c>
      <c r="O39" s="19">
        <v>59984936.189999998</v>
      </c>
      <c r="P39" s="19">
        <v>7887</v>
      </c>
      <c r="Q39" s="19">
        <v>412875728.13</v>
      </c>
      <c r="R39" s="19">
        <v>75956068.469999999</v>
      </c>
      <c r="S39" s="19">
        <v>1485</v>
      </c>
      <c r="T39" s="19">
        <v>77743157.280000001</v>
      </c>
      <c r="U39" s="19">
        <v>14086730.51</v>
      </c>
      <c r="V39" s="19">
        <v>202</v>
      </c>
      <c r="W39" s="19">
        <v>10567508.949999999</v>
      </c>
      <c r="X39" s="19">
        <v>1930494.21</v>
      </c>
      <c r="Y39" s="19">
        <v>26</v>
      </c>
      <c r="Z39" s="19">
        <v>1361865.35</v>
      </c>
      <c r="AA39" s="19">
        <v>252547.63</v>
      </c>
      <c r="AB39" s="19">
        <v>22</v>
      </c>
      <c r="AC39" s="19">
        <v>1159902.4099999999</v>
      </c>
      <c r="AD39" s="19">
        <v>206892.91</v>
      </c>
    </row>
    <row r="40" spans="1:30">
      <c r="A40" s="18" t="s">
        <v>107</v>
      </c>
      <c r="B40" s="19">
        <v>21378</v>
      </c>
      <c r="C40" s="19">
        <v>1226102009.29</v>
      </c>
      <c r="D40" s="19">
        <v>235705386.83000001</v>
      </c>
      <c r="F40" s="18" t="s">
        <v>107</v>
      </c>
      <c r="G40" s="19">
        <v>2657</v>
      </c>
      <c r="H40" s="19">
        <v>152543707.44999999</v>
      </c>
      <c r="I40" s="19">
        <v>35388851.420000002</v>
      </c>
      <c r="J40" s="19">
        <v>7189</v>
      </c>
      <c r="K40" s="19">
        <v>411903353.89999998</v>
      </c>
      <c r="L40" s="19">
        <v>72382602.370000005</v>
      </c>
      <c r="M40" s="19">
        <v>4457</v>
      </c>
      <c r="N40" s="19">
        <v>255764746.33000001</v>
      </c>
      <c r="O40" s="19">
        <v>49374606.560000002</v>
      </c>
      <c r="P40" s="19">
        <v>5865</v>
      </c>
      <c r="Q40" s="19">
        <v>336474244.13</v>
      </c>
      <c r="R40" s="19">
        <v>65247474.75</v>
      </c>
      <c r="S40" s="19">
        <v>1021</v>
      </c>
      <c r="T40" s="19">
        <v>58567148.25</v>
      </c>
      <c r="U40" s="19">
        <v>11284167.359999999</v>
      </c>
      <c r="V40" s="19">
        <v>153</v>
      </c>
      <c r="W40" s="19">
        <v>8780353.5099999998</v>
      </c>
      <c r="X40" s="19">
        <v>1650821.49</v>
      </c>
      <c r="Y40" s="19">
        <v>22</v>
      </c>
      <c r="Z40" s="19">
        <v>1261996.52</v>
      </c>
      <c r="AA40" s="19">
        <v>226750.28</v>
      </c>
      <c r="AB40" s="19">
        <v>14</v>
      </c>
      <c r="AC40" s="19">
        <v>806459.2</v>
      </c>
      <c r="AD40" s="19">
        <v>150112.6</v>
      </c>
    </row>
    <row r="41" spans="1:30">
      <c r="A41" s="18" t="s">
        <v>108</v>
      </c>
      <c r="B41" s="19">
        <v>15674</v>
      </c>
      <c r="C41" s="19">
        <v>977785461.21000004</v>
      </c>
      <c r="D41" s="19">
        <v>198504974.69</v>
      </c>
      <c r="F41" s="18" t="s">
        <v>108</v>
      </c>
      <c r="G41" s="19">
        <v>1994</v>
      </c>
      <c r="H41" s="19">
        <v>124305140.20999999</v>
      </c>
      <c r="I41" s="19">
        <v>29416538.510000002</v>
      </c>
      <c r="J41" s="19">
        <v>5054</v>
      </c>
      <c r="K41" s="19">
        <v>315334084.94</v>
      </c>
      <c r="L41" s="19">
        <v>58559972.649999999</v>
      </c>
      <c r="M41" s="19">
        <v>3300</v>
      </c>
      <c r="N41" s="19">
        <v>205890981.19999999</v>
      </c>
      <c r="O41" s="19">
        <v>42087004.829999998</v>
      </c>
      <c r="P41" s="19">
        <v>4427</v>
      </c>
      <c r="Q41" s="19">
        <v>276131074.63999999</v>
      </c>
      <c r="R41" s="19">
        <v>57041580.380000003</v>
      </c>
      <c r="S41" s="19">
        <v>751</v>
      </c>
      <c r="T41" s="19">
        <v>46893457.049999997</v>
      </c>
      <c r="U41" s="19">
        <v>9538720.3300000001</v>
      </c>
      <c r="V41" s="19">
        <v>119</v>
      </c>
      <c r="W41" s="19">
        <v>7410762.6399999997</v>
      </c>
      <c r="X41" s="19">
        <v>1486845.69</v>
      </c>
      <c r="Y41" s="19">
        <v>14</v>
      </c>
      <c r="Z41" s="19">
        <v>877424.94</v>
      </c>
      <c r="AA41" s="19">
        <v>182723.24</v>
      </c>
      <c r="AB41" s="19">
        <v>15</v>
      </c>
      <c r="AC41" s="19">
        <v>942535.59</v>
      </c>
      <c r="AD41" s="19">
        <v>191589.06</v>
      </c>
    </row>
    <row r="42" spans="1:30">
      <c r="A42" s="18" t="s">
        <v>109</v>
      </c>
      <c r="B42" s="19">
        <v>11546</v>
      </c>
      <c r="C42" s="19">
        <v>778004568.17999995</v>
      </c>
      <c r="D42" s="19">
        <v>164049396.43000001</v>
      </c>
      <c r="F42" s="18" t="s">
        <v>109</v>
      </c>
      <c r="G42" s="19">
        <v>1461</v>
      </c>
      <c r="H42" s="19">
        <v>98478923.109999999</v>
      </c>
      <c r="I42" s="19">
        <v>23198141.609999999</v>
      </c>
      <c r="J42" s="19">
        <v>3645</v>
      </c>
      <c r="K42" s="19">
        <v>245493431.38</v>
      </c>
      <c r="L42" s="19">
        <v>47782583.530000001</v>
      </c>
      <c r="M42" s="19">
        <v>2551</v>
      </c>
      <c r="N42" s="19">
        <v>171999954.84</v>
      </c>
      <c r="O42" s="19">
        <v>37007797.210000001</v>
      </c>
      <c r="P42" s="19">
        <v>3243</v>
      </c>
      <c r="Q42" s="19">
        <v>218464128.63999999</v>
      </c>
      <c r="R42" s="19">
        <v>46944891.590000004</v>
      </c>
      <c r="S42" s="19">
        <v>566</v>
      </c>
      <c r="T42" s="19">
        <v>38162918.700000003</v>
      </c>
      <c r="U42" s="19">
        <v>8012248.5899999999</v>
      </c>
      <c r="V42" s="19">
        <v>58</v>
      </c>
      <c r="W42" s="19">
        <v>3916577.09</v>
      </c>
      <c r="X42" s="19">
        <v>786662.38</v>
      </c>
      <c r="Y42" s="19">
        <v>11</v>
      </c>
      <c r="Z42" s="19">
        <v>743485.96</v>
      </c>
      <c r="AA42" s="19">
        <v>155461.78</v>
      </c>
      <c r="AB42" s="19">
        <v>11</v>
      </c>
      <c r="AC42" s="19">
        <v>745148.46</v>
      </c>
      <c r="AD42" s="19">
        <v>161609.74</v>
      </c>
    </row>
    <row r="43" spans="1:30">
      <c r="A43" s="18" t="s">
        <v>110</v>
      </c>
      <c r="B43" s="19">
        <v>9054</v>
      </c>
      <c r="C43" s="19">
        <v>655609098.04999995</v>
      </c>
      <c r="D43" s="19">
        <v>142217161.55000001</v>
      </c>
      <c r="F43" s="18" t="s">
        <v>110</v>
      </c>
      <c r="G43" s="19">
        <v>1236</v>
      </c>
      <c r="H43" s="19">
        <v>89449987.650000006</v>
      </c>
      <c r="I43" s="19">
        <v>21580017.120000001</v>
      </c>
      <c r="J43" s="19">
        <v>2805</v>
      </c>
      <c r="K43" s="19">
        <v>203126410.19999999</v>
      </c>
      <c r="L43" s="19">
        <v>40838825.420000002</v>
      </c>
      <c r="M43" s="19">
        <v>1899</v>
      </c>
      <c r="N43" s="19">
        <v>137522731.52000001</v>
      </c>
      <c r="O43" s="19">
        <v>30300197.699999999</v>
      </c>
      <c r="P43" s="19">
        <v>2556</v>
      </c>
      <c r="Q43" s="19">
        <v>185154161.84999999</v>
      </c>
      <c r="R43" s="19">
        <v>40850406.700000003</v>
      </c>
      <c r="S43" s="19">
        <v>482</v>
      </c>
      <c r="T43" s="19">
        <v>34858640.859999999</v>
      </c>
      <c r="U43" s="19">
        <v>7473142.29</v>
      </c>
      <c r="V43" s="19">
        <v>69</v>
      </c>
      <c r="W43" s="19">
        <v>4992434.1399999997</v>
      </c>
      <c r="X43" s="19">
        <v>1050801.98</v>
      </c>
      <c r="Y43" s="19">
        <v>5</v>
      </c>
      <c r="Z43" s="19">
        <v>359872.48</v>
      </c>
      <c r="AA43" s="19">
        <v>85387.76</v>
      </c>
      <c r="AB43" s="19">
        <v>2</v>
      </c>
      <c r="AC43" s="19">
        <v>144859.35</v>
      </c>
      <c r="AD43" s="19">
        <v>38382.58</v>
      </c>
    </row>
    <row r="44" spans="1:30">
      <c r="A44" s="18" t="s">
        <v>111</v>
      </c>
      <c r="B44" s="19">
        <v>7288</v>
      </c>
      <c r="C44" s="19">
        <v>564050954.46000004</v>
      </c>
      <c r="D44" s="19">
        <v>125801520.15000001</v>
      </c>
      <c r="F44" s="18" t="s">
        <v>111</v>
      </c>
      <c r="G44" s="19">
        <v>1006</v>
      </c>
      <c r="H44" s="19">
        <v>77851497.239999995</v>
      </c>
      <c r="I44" s="19">
        <v>18879255.850000001</v>
      </c>
      <c r="J44" s="19">
        <v>2201</v>
      </c>
      <c r="K44" s="19">
        <v>170237536.05000001</v>
      </c>
      <c r="L44" s="19">
        <v>35461993.840000004</v>
      </c>
      <c r="M44" s="19">
        <v>1592</v>
      </c>
      <c r="N44" s="19">
        <v>123208787.19</v>
      </c>
      <c r="O44" s="19">
        <v>27841481.18</v>
      </c>
      <c r="P44" s="19">
        <v>2058</v>
      </c>
      <c r="Q44" s="19">
        <v>159368531.06</v>
      </c>
      <c r="R44" s="19">
        <v>36282309.909999996</v>
      </c>
      <c r="S44" s="19">
        <v>386</v>
      </c>
      <c r="T44" s="19">
        <v>29893525.57</v>
      </c>
      <c r="U44" s="19">
        <v>6548895.2999999998</v>
      </c>
      <c r="V44" s="19">
        <v>39</v>
      </c>
      <c r="W44" s="19">
        <v>3026576.74</v>
      </c>
      <c r="X44" s="19">
        <v>692011.25</v>
      </c>
      <c r="Y44" s="19">
        <v>6</v>
      </c>
      <c r="Z44" s="19">
        <v>464500.61</v>
      </c>
      <c r="AA44" s="19">
        <v>95572.82</v>
      </c>
      <c r="AB44" s="19"/>
      <c r="AC44" s="19"/>
      <c r="AD44" s="19"/>
    </row>
    <row r="45" spans="1:30">
      <c r="A45" s="18" t="s">
        <v>112</v>
      </c>
      <c r="B45" s="19">
        <v>5609</v>
      </c>
      <c r="C45" s="19">
        <v>462220755.31000006</v>
      </c>
      <c r="D45" s="19">
        <v>104989987.81999999</v>
      </c>
      <c r="F45" s="18" t="s">
        <v>112</v>
      </c>
      <c r="G45" s="19">
        <v>767</v>
      </c>
      <c r="H45" s="19">
        <v>63172503.100000001</v>
      </c>
      <c r="I45" s="19">
        <v>15510341.52</v>
      </c>
      <c r="J45" s="19">
        <v>1675</v>
      </c>
      <c r="K45" s="19">
        <v>138046602.58000001</v>
      </c>
      <c r="L45" s="19">
        <v>29234958.960000001</v>
      </c>
      <c r="M45" s="19">
        <v>1173</v>
      </c>
      <c r="N45" s="19">
        <v>96619948.079999998</v>
      </c>
      <c r="O45" s="19">
        <v>22421485.390000001</v>
      </c>
      <c r="P45" s="19">
        <v>1679</v>
      </c>
      <c r="Q45" s="19">
        <v>138386209.78999999</v>
      </c>
      <c r="R45" s="19">
        <v>31874880.359999999</v>
      </c>
      <c r="S45" s="19">
        <v>283</v>
      </c>
      <c r="T45" s="19">
        <v>23350488.129999999</v>
      </c>
      <c r="U45" s="19">
        <v>5369771.6900000004</v>
      </c>
      <c r="V45" s="19">
        <v>29</v>
      </c>
      <c r="W45" s="19">
        <v>2398103.67</v>
      </c>
      <c r="X45" s="19">
        <v>515457.34</v>
      </c>
      <c r="Y45" s="19"/>
      <c r="Z45" s="19"/>
      <c r="AA45" s="19"/>
      <c r="AB45" s="19">
        <v>3</v>
      </c>
      <c r="AC45" s="19">
        <v>246899.96</v>
      </c>
      <c r="AD45" s="19">
        <v>63092.56</v>
      </c>
    </row>
    <row r="46" spans="1:30">
      <c r="A46" s="18" t="s">
        <v>113</v>
      </c>
      <c r="B46" s="19">
        <v>4536</v>
      </c>
      <c r="C46" s="19">
        <v>396636476.88999999</v>
      </c>
      <c r="D46" s="19">
        <v>91847460.019999996</v>
      </c>
      <c r="F46" s="18" t="s">
        <v>113</v>
      </c>
      <c r="G46" s="19">
        <v>670</v>
      </c>
      <c r="H46" s="19">
        <v>58529397.210000001</v>
      </c>
      <c r="I46" s="19">
        <v>14626586.51</v>
      </c>
      <c r="J46" s="19">
        <v>1333</v>
      </c>
      <c r="K46" s="19">
        <v>116567829.16</v>
      </c>
      <c r="L46" s="19">
        <v>25447056.059999999</v>
      </c>
      <c r="M46" s="19">
        <v>966</v>
      </c>
      <c r="N46" s="19">
        <v>84495593</v>
      </c>
      <c r="O46" s="19">
        <v>19523085.309999999</v>
      </c>
      <c r="P46" s="19">
        <v>1292</v>
      </c>
      <c r="Q46" s="19">
        <v>113029818.55</v>
      </c>
      <c r="R46" s="19">
        <v>26722909.920000002</v>
      </c>
      <c r="S46" s="19">
        <v>246</v>
      </c>
      <c r="T46" s="19">
        <v>21491303.969999999</v>
      </c>
      <c r="U46" s="19">
        <v>4921708.45</v>
      </c>
      <c r="V46" s="19">
        <v>24</v>
      </c>
      <c r="W46" s="19">
        <v>2084107.43</v>
      </c>
      <c r="X46" s="19">
        <v>506839.15</v>
      </c>
      <c r="Y46" s="19">
        <v>4</v>
      </c>
      <c r="Z46" s="19">
        <v>352107.62</v>
      </c>
      <c r="AA46" s="19">
        <v>76566.95</v>
      </c>
      <c r="AB46" s="19">
        <v>1</v>
      </c>
      <c r="AC46" s="19">
        <v>86319.95</v>
      </c>
      <c r="AD46" s="19">
        <v>22707.67</v>
      </c>
    </row>
    <row r="47" spans="1:30">
      <c r="A47" s="18" t="s">
        <v>114</v>
      </c>
      <c r="B47" s="19">
        <v>3860</v>
      </c>
      <c r="C47" s="19">
        <v>356768623.15000004</v>
      </c>
      <c r="D47" s="19">
        <v>83494879.86999999</v>
      </c>
      <c r="F47" s="18" t="s">
        <v>114</v>
      </c>
      <c r="G47" s="19">
        <v>531</v>
      </c>
      <c r="H47" s="19">
        <v>49043820.020000003</v>
      </c>
      <c r="I47" s="19">
        <v>12000408.279999999</v>
      </c>
      <c r="J47" s="19">
        <v>1105</v>
      </c>
      <c r="K47" s="19">
        <v>102114107.18000001</v>
      </c>
      <c r="L47" s="19">
        <v>22257058.800000001</v>
      </c>
      <c r="M47" s="19">
        <v>805</v>
      </c>
      <c r="N47" s="19">
        <v>74438279.590000004</v>
      </c>
      <c r="O47" s="19">
        <v>17764618.16</v>
      </c>
      <c r="P47" s="19">
        <v>1151</v>
      </c>
      <c r="Q47" s="19">
        <v>106379253.94</v>
      </c>
      <c r="R47" s="19">
        <v>25612907.050000001</v>
      </c>
      <c r="S47" s="19">
        <v>243</v>
      </c>
      <c r="T47" s="19">
        <v>22497683.940000001</v>
      </c>
      <c r="U47" s="19">
        <v>5320316.41</v>
      </c>
      <c r="V47" s="19">
        <v>19</v>
      </c>
      <c r="W47" s="19">
        <v>1742375.78</v>
      </c>
      <c r="X47" s="19">
        <v>409987.64</v>
      </c>
      <c r="Y47" s="19">
        <v>4</v>
      </c>
      <c r="Z47" s="19">
        <v>368754.93</v>
      </c>
      <c r="AA47" s="19">
        <v>88654.73</v>
      </c>
      <c r="AB47" s="19">
        <v>2</v>
      </c>
      <c r="AC47" s="19">
        <v>184347.77</v>
      </c>
      <c r="AD47" s="19">
        <v>40928.800000000003</v>
      </c>
    </row>
    <row r="48" spans="1:30">
      <c r="A48" s="18" t="s">
        <v>115</v>
      </c>
      <c r="B48" s="19">
        <v>3310</v>
      </c>
      <c r="C48" s="19">
        <v>322568892.44999999</v>
      </c>
      <c r="D48" s="19">
        <v>77406471.710000008</v>
      </c>
      <c r="F48" s="18" t="s">
        <v>115</v>
      </c>
      <c r="G48" s="19">
        <v>478</v>
      </c>
      <c r="H48" s="19">
        <v>46583777.07</v>
      </c>
      <c r="I48" s="19">
        <v>12027418.390000001</v>
      </c>
      <c r="J48" s="19">
        <v>955</v>
      </c>
      <c r="K48" s="19">
        <v>93060443.599999994</v>
      </c>
      <c r="L48" s="19">
        <v>21217370.030000001</v>
      </c>
      <c r="M48" s="19">
        <v>715</v>
      </c>
      <c r="N48" s="19">
        <v>69715469.069999993</v>
      </c>
      <c r="O48" s="19">
        <v>16584219.59</v>
      </c>
      <c r="P48" s="19">
        <v>934</v>
      </c>
      <c r="Q48" s="19">
        <v>90993080.879999995</v>
      </c>
      <c r="R48" s="19">
        <v>22354478.510000002</v>
      </c>
      <c r="S48" s="19">
        <v>198</v>
      </c>
      <c r="T48" s="19">
        <v>19290984.09</v>
      </c>
      <c r="U48" s="19">
        <v>4549145.83</v>
      </c>
      <c r="V48" s="19">
        <v>22</v>
      </c>
      <c r="W48" s="19">
        <v>2143815.4</v>
      </c>
      <c r="X48" s="19">
        <v>472949.46</v>
      </c>
      <c r="Y48" s="19">
        <v>5</v>
      </c>
      <c r="Z48" s="19">
        <v>488312.84</v>
      </c>
      <c r="AA48" s="19">
        <v>138643.68</v>
      </c>
      <c r="AB48" s="19">
        <v>3</v>
      </c>
      <c r="AC48" s="19">
        <v>293009.5</v>
      </c>
      <c r="AD48" s="19">
        <v>62246.22</v>
      </c>
    </row>
    <row r="49" spans="1:30">
      <c r="A49" s="18" t="s">
        <v>116</v>
      </c>
      <c r="B49" s="19">
        <v>4933</v>
      </c>
      <c r="C49" s="19">
        <v>516571486.92000002</v>
      </c>
      <c r="D49" s="19">
        <v>125148871.25</v>
      </c>
      <c r="F49" s="18" t="s">
        <v>116</v>
      </c>
      <c r="G49" s="19">
        <v>688</v>
      </c>
      <c r="H49" s="19">
        <v>72000940.609999999</v>
      </c>
      <c r="I49" s="19">
        <v>18247538.850000001</v>
      </c>
      <c r="J49" s="19">
        <v>1445</v>
      </c>
      <c r="K49" s="19">
        <v>151356338.81</v>
      </c>
      <c r="L49" s="19">
        <v>34513060.25</v>
      </c>
      <c r="M49" s="19">
        <v>1059</v>
      </c>
      <c r="N49" s="19">
        <v>110706972.83</v>
      </c>
      <c r="O49" s="19">
        <v>27390757.440000001</v>
      </c>
      <c r="P49" s="19">
        <v>1394</v>
      </c>
      <c r="Q49" s="19">
        <v>146140786.00999999</v>
      </c>
      <c r="R49" s="19">
        <v>36519517.960000001</v>
      </c>
      <c r="S49" s="19">
        <v>301</v>
      </c>
      <c r="T49" s="19">
        <v>31517783.600000001</v>
      </c>
      <c r="U49" s="19">
        <v>7444910.2699999996</v>
      </c>
      <c r="V49" s="19">
        <v>39</v>
      </c>
      <c r="W49" s="19">
        <v>4105584.83</v>
      </c>
      <c r="X49" s="19">
        <v>859961.22</v>
      </c>
      <c r="Y49" s="19">
        <v>6</v>
      </c>
      <c r="Z49" s="19">
        <v>638485.9</v>
      </c>
      <c r="AA49" s="19">
        <v>157440.1</v>
      </c>
      <c r="AB49" s="19">
        <v>1</v>
      </c>
      <c r="AC49" s="19">
        <v>104594.33</v>
      </c>
      <c r="AD49" s="19">
        <v>15685.16</v>
      </c>
    </row>
    <row r="50" spans="1:30">
      <c r="A50" s="18" t="s">
        <v>117</v>
      </c>
      <c r="B50" s="19">
        <v>3670</v>
      </c>
      <c r="C50" s="19">
        <v>420941311.89999998</v>
      </c>
      <c r="D50" s="19">
        <v>104538077.06999999</v>
      </c>
      <c r="F50" s="18" t="s">
        <v>117</v>
      </c>
      <c r="G50" s="19">
        <v>498</v>
      </c>
      <c r="H50" s="19">
        <v>57186708.109999999</v>
      </c>
      <c r="I50" s="19">
        <v>15145557.42</v>
      </c>
      <c r="J50" s="19">
        <v>1058</v>
      </c>
      <c r="K50" s="19">
        <v>121268773.73999999</v>
      </c>
      <c r="L50" s="19">
        <v>28210984.690000001</v>
      </c>
      <c r="M50" s="19">
        <v>738</v>
      </c>
      <c r="N50" s="19">
        <v>84560323.069999993</v>
      </c>
      <c r="O50" s="19">
        <v>21301662.16</v>
      </c>
      <c r="P50" s="19">
        <v>1113</v>
      </c>
      <c r="Q50" s="19">
        <v>127725529.7</v>
      </c>
      <c r="R50" s="19">
        <v>32661762.41</v>
      </c>
      <c r="S50" s="19">
        <v>211</v>
      </c>
      <c r="T50" s="19">
        <v>24264955.600000001</v>
      </c>
      <c r="U50" s="19">
        <v>5937836.9100000001</v>
      </c>
      <c r="V50" s="19">
        <v>46</v>
      </c>
      <c r="W50" s="19">
        <v>5255805.05</v>
      </c>
      <c r="X50" s="19">
        <v>1105246.21</v>
      </c>
      <c r="Y50" s="19">
        <v>6</v>
      </c>
      <c r="Z50" s="19">
        <v>679216.63</v>
      </c>
      <c r="AA50" s="19">
        <v>175027.27</v>
      </c>
      <c r="AB50" s="19"/>
      <c r="AC50" s="19"/>
      <c r="AD50" s="19"/>
    </row>
    <row r="51" spans="1:30">
      <c r="A51" s="18" t="s">
        <v>118</v>
      </c>
      <c r="B51" s="19">
        <v>2788</v>
      </c>
      <c r="C51" s="19">
        <v>348053483.75999999</v>
      </c>
      <c r="D51" s="19">
        <v>88705900.710000008</v>
      </c>
      <c r="F51" s="18" t="s">
        <v>118</v>
      </c>
      <c r="G51" s="19">
        <v>409</v>
      </c>
      <c r="H51" s="19">
        <v>51016199.539999999</v>
      </c>
      <c r="I51" s="19">
        <v>13832129.91</v>
      </c>
      <c r="J51" s="19">
        <v>774</v>
      </c>
      <c r="K51" s="19">
        <v>96640456.689999998</v>
      </c>
      <c r="L51" s="19">
        <v>23015828.039999999</v>
      </c>
      <c r="M51" s="19">
        <v>590</v>
      </c>
      <c r="N51" s="19">
        <v>73679517.480000004</v>
      </c>
      <c r="O51" s="19">
        <v>18805047.550000001</v>
      </c>
      <c r="P51" s="19">
        <v>801</v>
      </c>
      <c r="Q51" s="19">
        <v>99958184.140000001</v>
      </c>
      <c r="R51" s="19">
        <v>26231152.77</v>
      </c>
      <c r="S51" s="19">
        <v>186</v>
      </c>
      <c r="T51" s="19">
        <v>23258318.760000002</v>
      </c>
      <c r="U51" s="19">
        <v>5893986.4000000004</v>
      </c>
      <c r="V51" s="19">
        <v>23</v>
      </c>
      <c r="W51" s="19">
        <v>2886008.19</v>
      </c>
      <c r="X51" s="19">
        <v>728523.92</v>
      </c>
      <c r="Y51" s="19">
        <v>4</v>
      </c>
      <c r="Z51" s="19">
        <v>491938.73</v>
      </c>
      <c r="AA51" s="19">
        <v>159498.44</v>
      </c>
      <c r="AB51" s="19">
        <v>1</v>
      </c>
      <c r="AC51" s="19">
        <v>122860.23</v>
      </c>
      <c r="AD51" s="19">
        <v>39733.68</v>
      </c>
    </row>
    <row r="52" spans="1:30">
      <c r="A52" s="18" t="s">
        <v>119</v>
      </c>
      <c r="B52" s="19">
        <v>2035</v>
      </c>
      <c r="C52" s="19">
        <v>274497181.85000002</v>
      </c>
      <c r="D52" s="19">
        <v>72063340.159999996</v>
      </c>
      <c r="F52" s="18" t="s">
        <v>119</v>
      </c>
      <c r="G52" s="19">
        <v>285</v>
      </c>
      <c r="H52" s="19">
        <v>38435030.649999999</v>
      </c>
      <c r="I52" s="19">
        <v>10028855.220000001</v>
      </c>
      <c r="J52" s="19">
        <v>576</v>
      </c>
      <c r="K52" s="19">
        <v>77685149.870000005</v>
      </c>
      <c r="L52" s="19">
        <v>19356734.300000001</v>
      </c>
      <c r="M52" s="19">
        <v>448</v>
      </c>
      <c r="N52" s="19">
        <v>60414221.700000003</v>
      </c>
      <c r="O52" s="19">
        <v>16134622.710000001</v>
      </c>
      <c r="P52" s="19">
        <v>593</v>
      </c>
      <c r="Q52" s="19">
        <v>80018727.959999993</v>
      </c>
      <c r="R52" s="19">
        <v>22048193.460000001</v>
      </c>
      <c r="S52" s="19">
        <v>109</v>
      </c>
      <c r="T52" s="19">
        <v>14699220.689999999</v>
      </c>
      <c r="U52" s="19">
        <v>3700596.64</v>
      </c>
      <c r="V52" s="19">
        <v>20</v>
      </c>
      <c r="W52" s="19">
        <v>2704949.98</v>
      </c>
      <c r="X52" s="19">
        <v>658664.12</v>
      </c>
      <c r="Y52" s="19">
        <v>4</v>
      </c>
      <c r="Z52" s="19">
        <v>539881</v>
      </c>
      <c r="AA52" s="19">
        <v>135673.71</v>
      </c>
      <c r="AB52" s="19"/>
      <c r="AC52" s="19"/>
      <c r="AD52" s="19"/>
    </row>
    <row r="53" spans="1:30">
      <c r="A53" s="18" t="s">
        <v>120</v>
      </c>
      <c r="B53" s="19">
        <v>1624</v>
      </c>
      <c r="C53" s="19">
        <v>235042607.18000001</v>
      </c>
      <c r="D53" s="19">
        <v>62423081.349999994</v>
      </c>
      <c r="F53" s="18" t="s">
        <v>120</v>
      </c>
      <c r="G53" s="19">
        <v>248</v>
      </c>
      <c r="H53" s="19">
        <v>35873824.049999997</v>
      </c>
      <c r="I53" s="19">
        <v>10102609.73</v>
      </c>
      <c r="J53" s="19">
        <v>470</v>
      </c>
      <c r="K53" s="19">
        <v>68017845.200000003</v>
      </c>
      <c r="L53" s="19">
        <v>17032776.870000001</v>
      </c>
      <c r="M53" s="19">
        <v>339</v>
      </c>
      <c r="N53" s="19">
        <v>49039329.229999997</v>
      </c>
      <c r="O53" s="19">
        <v>13384777</v>
      </c>
      <c r="P53" s="19">
        <v>468</v>
      </c>
      <c r="Q53" s="19">
        <v>67777203.959999993</v>
      </c>
      <c r="R53" s="19">
        <v>18160933.399999999</v>
      </c>
      <c r="S53" s="19">
        <v>84</v>
      </c>
      <c r="T53" s="19">
        <v>12155739.82</v>
      </c>
      <c r="U53" s="19">
        <v>3166803.81</v>
      </c>
      <c r="V53" s="19">
        <v>10</v>
      </c>
      <c r="W53" s="19">
        <v>1451112.03</v>
      </c>
      <c r="X53" s="19">
        <v>376446.53</v>
      </c>
      <c r="Y53" s="19">
        <v>4</v>
      </c>
      <c r="Z53" s="19">
        <v>580592.43000000005</v>
      </c>
      <c r="AA53" s="19">
        <v>157640.48000000001</v>
      </c>
      <c r="AB53" s="19">
        <v>1</v>
      </c>
      <c r="AC53" s="19">
        <v>146960.46</v>
      </c>
      <c r="AD53" s="19">
        <v>41093.53</v>
      </c>
    </row>
    <row r="54" spans="1:30">
      <c r="A54" s="18" t="s">
        <v>121</v>
      </c>
      <c r="B54" s="19">
        <v>1356</v>
      </c>
      <c r="C54" s="19">
        <v>209860529.66999999</v>
      </c>
      <c r="D54" s="19">
        <v>54969594.620000005</v>
      </c>
      <c r="F54" s="18" t="s">
        <v>121</v>
      </c>
      <c r="G54" s="19">
        <v>181</v>
      </c>
      <c r="H54" s="19">
        <v>28007456.449999999</v>
      </c>
      <c r="I54" s="19">
        <v>7209997.9199999999</v>
      </c>
      <c r="J54" s="19">
        <v>421</v>
      </c>
      <c r="K54" s="19">
        <v>65088931.219999999</v>
      </c>
      <c r="L54" s="19">
        <v>15863932.460000001</v>
      </c>
      <c r="M54" s="19">
        <v>258</v>
      </c>
      <c r="N54" s="19">
        <v>39974479.140000001</v>
      </c>
      <c r="O54" s="19">
        <v>10936062.92</v>
      </c>
      <c r="P54" s="19">
        <v>412</v>
      </c>
      <c r="Q54" s="19">
        <v>63800871.619999997</v>
      </c>
      <c r="R54" s="19">
        <v>17664093.170000002</v>
      </c>
      <c r="S54" s="19">
        <v>73</v>
      </c>
      <c r="T54" s="19">
        <v>11285041.58</v>
      </c>
      <c r="U54" s="19">
        <v>2868981.64</v>
      </c>
      <c r="V54" s="19">
        <v>8</v>
      </c>
      <c r="W54" s="19">
        <v>1240309.69</v>
      </c>
      <c r="X54" s="19">
        <v>330123.90000000002</v>
      </c>
      <c r="Y54" s="19">
        <v>3</v>
      </c>
      <c r="Z54" s="19">
        <v>463439.97</v>
      </c>
      <c r="AA54" s="19">
        <v>96402.61</v>
      </c>
      <c r="AB54" s="19"/>
      <c r="AC54" s="19"/>
      <c r="AD54" s="19"/>
    </row>
    <row r="55" spans="1:30">
      <c r="A55" s="18" t="s">
        <v>122</v>
      </c>
      <c r="B55" s="19">
        <v>1023</v>
      </c>
      <c r="C55" s="19">
        <v>168574083.89000002</v>
      </c>
      <c r="D55" s="19">
        <v>44763898.340000004</v>
      </c>
      <c r="F55" s="18" t="s">
        <v>122</v>
      </c>
      <c r="G55" s="19">
        <v>180</v>
      </c>
      <c r="H55" s="19">
        <v>29696936.940000001</v>
      </c>
      <c r="I55" s="19">
        <v>7676959.0499999998</v>
      </c>
      <c r="J55" s="19">
        <v>302</v>
      </c>
      <c r="K55" s="19">
        <v>49737296.869999997</v>
      </c>
      <c r="L55" s="19">
        <v>12306811.16</v>
      </c>
      <c r="M55" s="19">
        <v>200</v>
      </c>
      <c r="N55" s="19">
        <v>33035981.199999999</v>
      </c>
      <c r="O55" s="19">
        <v>9187957.1099999994</v>
      </c>
      <c r="P55" s="19">
        <v>277</v>
      </c>
      <c r="Q55" s="19">
        <v>45553995.789999999</v>
      </c>
      <c r="R55" s="19">
        <v>12790398.76</v>
      </c>
      <c r="S55" s="19">
        <v>54</v>
      </c>
      <c r="T55" s="19">
        <v>8886663.2699999996</v>
      </c>
      <c r="U55" s="19">
        <v>2370563.56</v>
      </c>
      <c r="V55" s="19">
        <v>8</v>
      </c>
      <c r="W55" s="19">
        <v>1326404.75</v>
      </c>
      <c r="X55" s="19">
        <v>332555.25</v>
      </c>
      <c r="Y55" s="19">
        <v>1</v>
      </c>
      <c r="Z55" s="19">
        <v>169683.26</v>
      </c>
      <c r="AA55" s="19">
        <v>51478.03</v>
      </c>
      <c r="AB55" s="19">
        <v>1</v>
      </c>
      <c r="AC55" s="19">
        <v>167121.81</v>
      </c>
      <c r="AD55" s="19">
        <v>47175.42</v>
      </c>
    </row>
    <row r="56" spans="1:30">
      <c r="A56" s="18" t="s">
        <v>123</v>
      </c>
      <c r="B56" s="19">
        <v>882</v>
      </c>
      <c r="C56" s="19">
        <v>154192900.06999999</v>
      </c>
      <c r="D56" s="19">
        <v>41024168.150000006</v>
      </c>
      <c r="F56" s="18" t="s">
        <v>123</v>
      </c>
      <c r="G56" s="19">
        <v>133</v>
      </c>
      <c r="H56" s="19">
        <v>23219389.469999999</v>
      </c>
      <c r="I56" s="19">
        <v>6142995.0899999999</v>
      </c>
      <c r="J56" s="19">
        <v>287</v>
      </c>
      <c r="K56" s="19">
        <v>50172268.189999998</v>
      </c>
      <c r="L56" s="19">
        <v>12811502.300000001</v>
      </c>
      <c r="M56" s="19">
        <v>164</v>
      </c>
      <c r="N56" s="19">
        <v>28672755.629999999</v>
      </c>
      <c r="O56" s="19">
        <v>7823229.1699999999</v>
      </c>
      <c r="P56" s="19">
        <v>227</v>
      </c>
      <c r="Q56" s="19">
        <v>39714964.409999996</v>
      </c>
      <c r="R56" s="19">
        <v>11135985.390000001</v>
      </c>
      <c r="S56" s="19">
        <v>64</v>
      </c>
      <c r="T56" s="19">
        <v>11186295.140000001</v>
      </c>
      <c r="U56" s="19">
        <v>2807955.06</v>
      </c>
      <c r="V56" s="19">
        <v>5</v>
      </c>
      <c r="W56" s="19">
        <v>870149.64</v>
      </c>
      <c r="X56" s="19">
        <v>205578.39</v>
      </c>
      <c r="Y56" s="19">
        <v>2</v>
      </c>
      <c r="Z56" s="19">
        <v>357077.59</v>
      </c>
      <c r="AA56" s="19">
        <v>96922.75</v>
      </c>
      <c r="AB56" s="19"/>
      <c r="AC56" s="19"/>
      <c r="AD56" s="19"/>
    </row>
    <row r="57" spans="1:30">
      <c r="A57" s="18" t="s">
        <v>124</v>
      </c>
      <c r="B57" s="19">
        <v>1379</v>
      </c>
      <c r="C57" s="19">
        <v>261376633.67000002</v>
      </c>
      <c r="D57" s="19">
        <v>70753849.25</v>
      </c>
      <c r="F57" s="18" t="s">
        <v>124</v>
      </c>
      <c r="G57" s="19">
        <v>220</v>
      </c>
      <c r="H57" s="19">
        <v>41698239.82</v>
      </c>
      <c r="I57" s="19">
        <v>11283100.57</v>
      </c>
      <c r="J57" s="19">
        <v>391</v>
      </c>
      <c r="K57" s="19">
        <v>74104265.439999998</v>
      </c>
      <c r="L57" s="19">
        <v>18640564.829999998</v>
      </c>
      <c r="M57" s="19">
        <v>273</v>
      </c>
      <c r="N57" s="19">
        <v>51798267.93</v>
      </c>
      <c r="O57" s="19">
        <v>14602113.93</v>
      </c>
      <c r="P57" s="19">
        <v>401</v>
      </c>
      <c r="Q57" s="19">
        <v>76006962.670000002</v>
      </c>
      <c r="R57" s="19">
        <v>21362003.460000001</v>
      </c>
      <c r="S57" s="19">
        <v>88</v>
      </c>
      <c r="T57" s="19">
        <v>16635673.060000001</v>
      </c>
      <c r="U57" s="19">
        <v>4488442.29</v>
      </c>
      <c r="V57" s="19">
        <v>4</v>
      </c>
      <c r="W57" s="19">
        <v>761048.32</v>
      </c>
      <c r="X57" s="19">
        <v>262387.09000000003</v>
      </c>
      <c r="Y57" s="19">
        <v>2</v>
      </c>
      <c r="Z57" s="19">
        <v>372176.43</v>
      </c>
      <c r="AA57" s="19">
        <v>115237.08</v>
      </c>
      <c r="AB57" s="19"/>
      <c r="AC57" s="19"/>
      <c r="AD57" s="19"/>
    </row>
    <row r="58" spans="1:30">
      <c r="A58" s="18" t="s">
        <v>125</v>
      </c>
      <c r="B58" s="19">
        <v>1052</v>
      </c>
      <c r="C58" s="19">
        <v>220357573.88999999</v>
      </c>
      <c r="D58" s="19">
        <v>58314743.539999999</v>
      </c>
      <c r="F58" s="18" t="s">
        <v>125</v>
      </c>
      <c r="G58" s="19">
        <v>166</v>
      </c>
      <c r="H58" s="19">
        <v>34671767.490000002</v>
      </c>
      <c r="I58" s="19">
        <v>9262712.8699999992</v>
      </c>
      <c r="J58" s="19">
        <v>321</v>
      </c>
      <c r="K58" s="19">
        <v>67131901.469999999</v>
      </c>
      <c r="L58" s="19">
        <v>16746351.060000001</v>
      </c>
      <c r="M58" s="19">
        <v>195</v>
      </c>
      <c r="N58" s="19">
        <v>40906996.82</v>
      </c>
      <c r="O58" s="19">
        <v>11143727.42</v>
      </c>
      <c r="P58" s="19">
        <v>299</v>
      </c>
      <c r="Q58" s="19">
        <v>62693570.100000001</v>
      </c>
      <c r="R58" s="19">
        <v>17336049.07</v>
      </c>
      <c r="S58" s="19">
        <v>61</v>
      </c>
      <c r="T58" s="19">
        <v>12865699.35</v>
      </c>
      <c r="U58" s="19">
        <v>3138494.26</v>
      </c>
      <c r="V58" s="19">
        <v>8</v>
      </c>
      <c r="W58" s="19">
        <v>1673075.62</v>
      </c>
      <c r="X58" s="19">
        <v>552505.41</v>
      </c>
      <c r="Y58" s="19">
        <v>2</v>
      </c>
      <c r="Z58" s="19">
        <v>414563.04</v>
      </c>
      <c r="AA58" s="19">
        <v>134903.45000000001</v>
      </c>
      <c r="AB58" s="19"/>
      <c r="AC58" s="19"/>
      <c r="AD58" s="19"/>
    </row>
    <row r="59" spans="1:30">
      <c r="A59" s="18" t="s">
        <v>126</v>
      </c>
      <c r="B59" s="19">
        <v>1090</v>
      </c>
      <c r="C59" s="19">
        <v>254746249.63999999</v>
      </c>
      <c r="D59" s="19">
        <v>68529464.359999999</v>
      </c>
      <c r="F59" s="18" t="s">
        <v>126</v>
      </c>
      <c r="G59" s="19">
        <v>152</v>
      </c>
      <c r="H59" s="19">
        <v>35526253.259999998</v>
      </c>
      <c r="I59" s="19">
        <v>9880064.5299999993</v>
      </c>
      <c r="J59" s="19">
        <v>358</v>
      </c>
      <c r="K59" s="19">
        <v>83516937.599999994</v>
      </c>
      <c r="L59" s="19">
        <v>21161779.530000001</v>
      </c>
      <c r="M59" s="19">
        <v>221</v>
      </c>
      <c r="N59" s="19">
        <v>51723881.700000003</v>
      </c>
      <c r="O59" s="19">
        <v>14112713.85</v>
      </c>
      <c r="P59" s="19">
        <v>270</v>
      </c>
      <c r="Q59" s="19">
        <v>63106719.259999998</v>
      </c>
      <c r="R59" s="19">
        <v>17834103.02</v>
      </c>
      <c r="S59" s="19">
        <v>72</v>
      </c>
      <c r="T59" s="19">
        <v>16865338.5</v>
      </c>
      <c r="U59" s="19">
        <v>4452655.24</v>
      </c>
      <c r="V59" s="19">
        <v>11</v>
      </c>
      <c r="W59" s="19">
        <v>2612606.6800000002</v>
      </c>
      <c r="X59" s="19">
        <v>747776.81</v>
      </c>
      <c r="Y59" s="19">
        <v>5</v>
      </c>
      <c r="Z59" s="19">
        <v>1155326.8</v>
      </c>
      <c r="AA59" s="19">
        <v>274689.96000000002</v>
      </c>
      <c r="AB59" s="19">
        <v>1</v>
      </c>
      <c r="AC59" s="19">
        <v>239185.84</v>
      </c>
      <c r="AD59" s="19">
        <v>65681.42</v>
      </c>
    </row>
    <row r="60" spans="1:30">
      <c r="A60" s="18" t="s">
        <v>127</v>
      </c>
      <c r="B60" s="19">
        <v>770</v>
      </c>
      <c r="C60" s="19">
        <v>203319773.40999997</v>
      </c>
      <c r="D60" s="19">
        <v>52447203.030000001</v>
      </c>
      <c r="F60" s="18" t="s">
        <v>127</v>
      </c>
      <c r="G60" s="19">
        <v>132</v>
      </c>
      <c r="H60" s="19">
        <v>34926657.079999998</v>
      </c>
      <c r="I60" s="19">
        <v>8760884.6799999997</v>
      </c>
      <c r="J60" s="19">
        <v>262</v>
      </c>
      <c r="K60" s="19">
        <v>69161343.569999993</v>
      </c>
      <c r="L60" s="19">
        <v>17622470.32</v>
      </c>
      <c r="M60" s="19">
        <v>123</v>
      </c>
      <c r="N60" s="19">
        <v>32420081.73</v>
      </c>
      <c r="O60" s="19">
        <v>8046437.0499999998</v>
      </c>
      <c r="P60" s="19">
        <v>207</v>
      </c>
      <c r="Q60" s="19">
        <v>54575447.829999998</v>
      </c>
      <c r="R60" s="19">
        <v>14817829.5</v>
      </c>
      <c r="S60" s="19">
        <v>41</v>
      </c>
      <c r="T60" s="19">
        <v>10876047.08</v>
      </c>
      <c r="U60" s="19">
        <v>2757050.05</v>
      </c>
      <c r="V60" s="19">
        <v>5</v>
      </c>
      <c r="W60" s="19">
        <v>1360196.12</v>
      </c>
      <c r="X60" s="19">
        <v>442531.43</v>
      </c>
      <c r="Y60" s="19"/>
      <c r="Z60" s="19"/>
      <c r="AA60" s="19"/>
      <c r="AB60" s="19"/>
      <c r="AC60" s="19"/>
      <c r="AD60" s="19"/>
    </row>
    <row r="61" spans="1:30">
      <c r="A61" s="18" t="s">
        <v>128</v>
      </c>
      <c r="B61" s="19">
        <v>572</v>
      </c>
      <c r="C61" s="19">
        <v>168133081.58000001</v>
      </c>
      <c r="D61" s="19">
        <v>42982338.870000005</v>
      </c>
      <c r="F61" s="18" t="s">
        <v>128</v>
      </c>
      <c r="G61" s="19">
        <v>105</v>
      </c>
      <c r="H61" s="19">
        <v>30792575.789999999</v>
      </c>
      <c r="I61" s="19">
        <v>7941272.9400000004</v>
      </c>
      <c r="J61" s="19">
        <v>172</v>
      </c>
      <c r="K61" s="19">
        <v>50541490.18</v>
      </c>
      <c r="L61" s="19">
        <v>11930018.32</v>
      </c>
      <c r="M61" s="19">
        <v>97</v>
      </c>
      <c r="N61" s="19">
        <v>28584566.859999999</v>
      </c>
      <c r="O61" s="19">
        <v>7716724.1900000004</v>
      </c>
      <c r="P61" s="19">
        <v>150</v>
      </c>
      <c r="Q61" s="19">
        <v>44082112.780000001</v>
      </c>
      <c r="R61" s="19">
        <v>11568473.85</v>
      </c>
      <c r="S61" s="19">
        <v>43</v>
      </c>
      <c r="T61" s="19">
        <v>12631636.699999999</v>
      </c>
      <c r="U61" s="19">
        <v>3350154.13</v>
      </c>
      <c r="V61" s="19">
        <v>5</v>
      </c>
      <c r="W61" s="19">
        <v>1500699.27</v>
      </c>
      <c r="X61" s="19">
        <v>475695.44</v>
      </c>
      <c r="Y61" s="19"/>
      <c r="Z61" s="19"/>
      <c r="AA61" s="19"/>
      <c r="AB61" s="19"/>
      <c r="AC61" s="19"/>
      <c r="AD61" s="19"/>
    </row>
    <row r="62" spans="1:30">
      <c r="A62" s="18" t="s">
        <v>129</v>
      </c>
      <c r="B62" s="19">
        <v>403</v>
      </c>
      <c r="C62" s="19">
        <v>130762804.28</v>
      </c>
      <c r="D62" s="19">
        <v>33081609.43</v>
      </c>
      <c r="F62" s="18" t="s">
        <v>129</v>
      </c>
      <c r="G62" s="19">
        <v>77</v>
      </c>
      <c r="H62" s="19">
        <v>25000305.969999999</v>
      </c>
      <c r="I62" s="19">
        <v>6817374.2599999998</v>
      </c>
      <c r="J62" s="19">
        <v>123</v>
      </c>
      <c r="K62" s="19">
        <v>39969654.880000003</v>
      </c>
      <c r="L62" s="19">
        <v>9689154.0800000001</v>
      </c>
      <c r="M62" s="19">
        <v>84</v>
      </c>
      <c r="N62" s="19">
        <v>27224737.25</v>
      </c>
      <c r="O62" s="19">
        <v>7120810.5899999999</v>
      </c>
      <c r="P62" s="19">
        <v>84</v>
      </c>
      <c r="Q62" s="19">
        <v>27198580.530000001</v>
      </c>
      <c r="R62" s="19">
        <v>6476867.1299999999</v>
      </c>
      <c r="S62" s="19">
        <v>31</v>
      </c>
      <c r="T62" s="19">
        <v>10091476.48</v>
      </c>
      <c r="U62" s="19">
        <v>2641216.04</v>
      </c>
      <c r="V62" s="19">
        <v>4</v>
      </c>
      <c r="W62" s="19">
        <v>1278049.17</v>
      </c>
      <c r="X62" s="19">
        <v>336187.33</v>
      </c>
      <c r="Y62" s="19"/>
      <c r="Z62" s="19"/>
      <c r="AA62" s="19"/>
      <c r="AB62" s="19"/>
      <c r="AC62" s="19"/>
      <c r="AD62" s="19"/>
    </row>
    <row r="63" spans="1:30">
      <c r="A63" s="18" t="s">
        <v>130</v>
      </c>
      <c r="B63" s="19">
        <v>316</v>
      </c>
      <c r="C63" s="19">
        <v>111782638.05999999</v>
      </c>
      <c r="D63" s="19">
        <v>27815760.199999999</v>
      </c>
      <c r="F63" s="18" t="s">
        <v>130</v>
      </c>
      <c r="G63" s="19">
        <v>57</v>
      </c>
      <c r="H63" s="19">
        <v>20165948.579999998</v>
      </c>
      <c r="I63" s="19">
        <v>4722766.96</v>
      </c>
      <c r="J63" s="19">
        <v>90</v>
      </c>
      <c r="K63" s="19">
        <v>31719004.300000001</v>
      </c>
      <c r="L63" s="19">
        <v>7291804.75</v>
      </c>
      <c r="M63" s="19">
        <v>58</v>
      </c>
      <c r="N63" s="19">
        <v>20486946.52</v>
      </c>
      <c r="O63" s="19">
        <v>5221390.29</v>
      </c>
      <c r="P63" s="19">
        <v>81</v>
      </c>
      <c r="Q63" s="19">
        <v>28755647.27</v>
      </c>
      <c r="R63" s="19">
        <v>7884092.1299999999</v>
      </c>
      <c r="S63" s="19">
        <v>27</v>
      </c>
      <c r="T63" s="19">
        <v>9558460.6999999993</v>
      </c>
      <c r="U63" s="19">
        <v>2565610.21</v>
      </c>
      <c r="V63" s="19">
        <v>1</v>
      </c>
      <c r="W63" s="19">
        <v>367746.14</v>
      </c>
      <c r="X63" s="19">
        <v>58961.94</v>
      </c>
      <c r="Y63" s="19">
        <v>2</v>
      </c>
      <c r="Z63" s="19">
        <v>728884.55</v>
      </c>
      <c r="AA63" s="19">
        <v>71133.919999999998</v>
      </c>
      <c r="AB63" s="19"/>
      <c r="AC63" s="19"/>
      <c r="AD63" s="19"/>
    </row>
    <row r="64" spans="1:30">
      <c r="A64" s="18" t="s">
        <v>131</v>
      </c>
      <c r="B64" s="19">
        <v>273</v>
      </c>
      <c r="C64" s="19">
        <v>104936202.16999999</v>
      </c>
      <c r="D64" s="19">
        <v>26015187.790000003</v>
      </c>
      <c r="F64" s="18" t="s">
        <v>131</v>
      </c>
      <c r="G64" s="19">
        <v>44</v>
      </c>
      <c r="H64" s="19">
        <v>16906410.719999999</v>
      </c>
      <c r="I64" s="19">
        <v>4916440.5</v>
      </c>
      <c r="J64" s="19">
        <v>93</v>
      </c>
      <c r="K64" s="19">
        <v>35799884.329999998</v>
      </c>
      <c r="L64" s="19">
        <v>8147670.6900000004</v>
      </c>
      <c r="M64" s="19">
        <v>31</v>
      </c>
      <c r="N64" s="19">
        <v>11903940.720000001</v>
      </c>
      <c r="O64" s="19">
        <v>2808274.24</v>
      </c>
      <c r="P64" s="19">
        <v>77</v>
      </c>
      <c r="Q64" s="19">
        <v>29496797.23</v>
      </c>
      <c r="R64" s="19">
        <v>7511998.4199999999</v>
      </c>
      <c r="S64" s="19">
        <v>24</v>
      </c>
      <c r="T64" s="19">
        <v>9281052.1199999992</v>
      </c>
      <c r="U64" s="19">
        <v>2230527.4900000002</v>
      </c>
      <c r="V64" s="19">
        <v>3</v>
      </c>
      <c r="W64" s="19">
        <v>1177333.97</v>
      </c>
      <c r="X64" s="19">
        <v>313755.84999999998</v>
      </c>
      <c r="Y64" s="19">
        <v>1</v>
      </c>
      <c r="Z64" s="19">
        <v>370783.08</v>
      </c>
      <c r="AA64" s="19">
        <v>86520.6</v>
      </c>
      <c r="AB64" s="19"/>
      <c r="AC64" s="19"/>
      <c r="AD64" s="19"/>
    </row>
    <row r="65" spans="1:30">
      <c r="A65" s="18" t="s">
        <v>132</v>
      </c>
      <c r="B65" s="19">
        <v>349</v>
      </c>
      <c r="C65" s="19">
        <v>147703755.72</v>
      </c>
      <c r="D65" s="19">
        <v>36248602.170000002</v>
      </c>
      <c r="F65" s="18" t="s">
        <v>132</v>
      </c>
      <c r="G65" s="19">
        <v>61</v>
      </c>
      <c r="H65" s="19">
        <v>25841248.780000001</v>
      </c>
      <c r="I65" s="19">
        <v>6201040.9199999999</v>
      </c>
      <c r="J65" s="19">
        <v>116</v>
      </c>
      <c r="K65" s="19">
        <v>49061682</v>
      </c>
      <c r="L65" s="19">
        <v>11328334.949999999</v>
      </c>
      <c r="M65" s="19">
        <v>55</v>
      </c>
      <c r="N65" s="19">
        <v>23380531.66</v>
      </c>
      <c r="O65" s="19">
        <v>6441475.5599999996</v>
      </c>
      <c r="P65" s="19">
        <v>92</v>
      </c>
      <c r="Q65" s="19">
        <v>38824193.670000002</v>
      </c>
      <c r="R65" s="19">
        <v>9406180.3100000005</v>
      </c>
      <c r="S65" s="19">
        <v>22</v>
      </c>
      <c r="T65" s="19">
        <v>9358736.9499999993</v>
      </c>
      <c r="U65" s="19">
        <v>2697528.51</v>
      </c>
      <c r="V65" s="19">
        <v>1</v>
      </c>
      <c r="W65" s="19">
        <v>410323.44</v>
      </c>
      <c r="X65" s="19">
        <v>67148.72</v>
      </c>
      <c r="Y65" s="19">
        <v>2</v>
      </c>
      <c r="Z65" s="19">
        <v>827039.22</v>
      </c>
      <c r="AA65" s="19">
        <v>106893.2</v>
      </c>
      <c r="AB65" s="19"/>
      <c r="AC65" s="19"/>
      <c r="AD65" s="19"/>
    </row>
    <row r="66" spans="1:30">
      <c r="A66" s="18" t="s">
        <v>133</v>
      </c>
      <c r="B66" s="19">
        <v>248</v>
      </c>
      <c r="C66" s="19">
        <v>117640129.50999999</v>
      </c>
      <c r="D66" s="19">
        <v>30209005.5</v>
      </c>
      <c r="F66" s="18" t="s">
        <v>133</v>
      </c>
      <c r="G66" s="19">
        <v>48</v>
      </c>
      <c r="H66" s="19">
        <v>22725087.539999999</v>
      </c>
      <c r="I66" s="19">
        <v>6526496.0700000003</v>
      </c>
      <c r="J66" s="19">
        <v>90</v>
      </c>
      <c r="K66" s="19">
        <v>42811142.149999999</v>
      </c>
      <c r="L66" s="19">
        <v>10383506.470000001</v>
      </c>
      <c r="M66" s="19">
        <v>40</v>
      </c>
      <c r="N66" s="19">
        <v>18895520.91</v>
      </c>
      <c r="O66" s="19">
        <v>5039583.67</v>
      </c>
      <c r="P66" s="19">
        <v>56</v>
      </c>
      <c r="Q66" s="19">
        <v>26643798.260000002</v>
      </c>
      <c r="R66" s="19">
        <v>6746025.4000000004</v>
      </c>
      <c r="S66" s="19">
        <v>12</v>
      </c>
      <c r="T66" s="19">
        <v>5622718.04</v>
      </c>
      <c r="U66" s="19">
        <v>1210963.6399999999</v>
      </c>
      <c r="V66" s="19">
        <v>2</v>
      </c>
      <c r="W66" s="19">
        <v>941862.61</v>
      </c>
      <c r="X66" s="19">
        <v>302430.25</v>
      </c>
      <c r="Y66" s="19"/>
      <c r="Z66" s="19"/>
      <c r="AA66" s="19"/>
      <c r="AB66" s="19"/>
      <c r="AC66" s="19"/>
      <c r="AD66" s="19"/>
    </row>
    <row r="67" spans="1:30">
      <c r="A67" s="18" t="s">
        <v>134</v>
      </c>
      <c r="B67" s="19">
        <v>174</v>
      </c>
      <c r="C67" s="19">
        <v>91268002.890000001</v>
      </c>
      <c r="D67" s="19">
        <v>18790049.849999998</v>
      </c>
      <c r="F67" s="18" t="s">
        <v>134</v>
      </c>
      <c r="G67" s="19">
        <v>32</v>
      </c>
      <c r="H67" s="19">
        <v>16843903.969999999</v>
      </c>
      <c r="I67" s="19">
        <v>3694256.28</v>
      </c>
      <c r="J67" s="19">
        <v>60</v>
      </c>
      <c r="K67" s="19">
        <v>31559080.870000001</v>
      </c>
      <c r="L67" s="19">
        <v>6598545.79</v>
      </c>
      <c r="M67" s="19">
        <v>33</v>
      </c>
      <c r="N67" s="19">
        <v>17211958.41</v>
      </c>
      <c r="O67" s="19">
        <v>3046493.96</v>
      </c>
      <c r="P67" s="19">
        <v>42</v>
      </c>
      <c r="Q67" s="19">
        <v>21969304.300000001</v>
      </c>
      <c r="R67" s="19">
        <v>4503170.87</v>
      </c>
      <c r="S67" s="19">
        <v>7</v>
      </c>
      <c r="T67" s="19">
        <v>3683755.34</v>
      </c>
      <c r="U67" s="19">
        <v>947582.95</v>
      </c>
      <c r="V67" s="19"/>
      <c r="W67" s="19"/>
      <c r="X67" s="19"/>
      <c r="Y67" s="19"/>
      <c r="Z67" s="19"/>
      <c r="AA67" s="19"/>
      <c r="AB67" s="19"/>
      <c r="AC67" s="19"/>
      <c r="AD67" s="19"/>
    </row>
    <row r="68" spans="1:30">
      <c r="A68" s="18" t="s">
        <v>135</v>
      </c>
      <c r="B68" s="19">
        <v>151</v>
      </c>
      <c r="C68" s="19">
        <v>86808870.870000005</v>
      </c>
      <c r="D68" s="19">
        <v>20129317.489999998</v>
      </c>
      <c r="F68" s="18" t="s">
        <v>135</v>
      </c>
      <c r="G68" s="19">
        <v>28</v>
      </c>
      <c r="H68" s="19">
        <v>16128253.720000001</v>
      </c>
      <c r="I68" s="19">
        <v>3576950.74</v>
      </c>
      <c r="J68" s="19">
        <v>64</v>
      </c>
      <c r="K68" s="19">
        <v>36654777.68</v>
      </c>
      <c r="L68" s="19">
        <v>8023100.3700000001</v>
      </c>
      <c r="M68" s="19">
        <v>26</v>
      </c>
      <c r="N68" s="19">
        <v>15050053.710000001</v>
      </c>
      <c r="O68" s="19">
        <v>3457289.32</v>
      </c>
      <c r="P68" s="19">
        <v>26</v>
      </c>
      <c r="Q68" s="19">
        <v>15006021.939999999</v>
      </c>
      <c r="R68" s="19">
        <v>4029040.03</v>
      </c>
      <c r="S68" s="19">
        <v>7</v>
      </c>
      <c r="T68" s="19">
        <v>3969763.82</v>
      </c>
      <c r="U68" s="19">
        <v>1042937.03</v>
      </c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8" t="s">
        <v>136</v>
      </c>
      <c r="B69" s="19">
        <v>119</v>
      </c>
      <c r="C69" s="19">
        <v>74341662.920000002</v>
      </c>
      <c r="D69" s="19">
        <v>17005343.960000001</v>
      </c>
      <c r="F69" s="18" t="s">
        <v>136</v>
      </c>
      <c r="G69" s="19">
        <v>23</v>
      </c>
      <c r="H69" s="19">
        <v>14381783.810000001</v>
      </c>
      <c r="I69" s="19">
        <v>3285391.21</v>
      </c>
      <c r="J69" s="19">
        <v>35</v>
      </c>
      <c r="K69" s="19">
        <v>21822990.48</v>
      </c>
      <c r="L69" s="19">
        <v>4364720.83</v>
      </c>
      <c r="M69" s="19">
        <v>29</v>
      </c>
      <c r="N69" s="19">
        <v>18163750.149999999</v>
      </c>
      <c r="O69" s="19">
        <v>3886297.15</v>
      </c>
      <c r="P69" s="19">
        <v>22</v>
      </c>
      <c r="Q69" s="19">
        <v>13730822.1</v>
      </c>
      <c r="R69" s="19">
        <v>3871304.26</v>
      </c>
      <c r="S69" s="19">
        <v>8</v>
      </c>
      <c r="T69" s="19">
        <v>4980976.74</v>
      </c>
      <c r="U69" s="19">
        <v>1111708.22</v>
      </c>
      <c r="V69" s="19">
        <v>2</v>
      </c>
      <c r="W69" s="19">
        <v>1261339.6399999999</v>
      </c>
      <c r="X69" s="19">
        <v>485922.29</v>
      </c>
      <c r="Y69" s="19"/>
      <c r="Z69" s="19"/>
      <c r="AA69" s="19"/>
      <c r="AB69" s="19"/>
      <c r="AC69" s="19"/>
      <c r="AD69" s="19"/>
    </row>
    <row r="70" spans="1:30">
      <c r="A70" s="18" t="s">
        <v>137</v>
      </c>
      <c r="B70" s="19">
        <v>78</v>
      </c>
      <c r="C70" s="19">
        <v>52534123.919999994</v>
      </c>
      <c r="D70" s="19">
        <v>12269127.410000002</v>
      </c>
      <c r="F70" s="18" t="s">
        <v>137</v>
      </c>
      <c r="G70" s="19">
        <v>17</v>
      </c>
      <c r="H70" s="19">
        <v>11425762.369999999</v>
      </c>
      <c r="I70" s="19">
        <v>3066776.86</v>
      </c>
      <c r="J70" s="19">
        <v>22</v>
      </c>
      <c r="K70" s="19">
        <v>14798336.609999999</v>
      </c>
      <c r="L70" s="19">
        <v>3707466.83</v>
      </c>
      <c r="M70" s="19">
        <v>8</v>
      </c>
      <c r="N70" s="19">
        <v>5367731.21</v>
      </c>
      <c r="O70" s="19">
        <v>1515819.98</v>
      </c>
      <c r="P70" s="19">
        <v>19</v>
      </c>
      <c r="Q70" s="19">
        <v>12859731.189999999</v>
      </c>
      <c r="R70" s="19">
        <v>2143211.04</v>
      </c>
      <c r="S70" s="19">
        <v>11</v>
      </c>
      <c r="T70" s="19">
        <v>7430685.9299999997</v>
      </c>
      <c r="U70" s="19">
        <v>1770716.48</v>
      </c>
      <c r="V70" s="19">
        <v>1</v>
      </c>
      <c r="W70" s="19">
        <v>651876.61</v>
      </c>
      <c r="X70" s="19">
        <v>65136.22</v>
      </c>
      <c r="Y70" s="19"/>
      <c r="Z70" s="19"/>
      <c r="AA70" s="19"/>
      <c r="AB70" s="19"/>
      <c r="AC70" s="19"/>
      <c r="AD70" s="19"/>
    </row>
    <row r="71" spans="1:30">
      <c r="A71" s="18" t="s">
        <v>138</v>
      </c>
      <c r="B71" s="19">
        <v>128</v>
      </c>
      <c r="C71" s="19">
        <v>95458701.270000011</v>
      </c>
      <c r="D71" s="19">
        <v>21658582.550000001</v>
      </c>
      <c r="F71" s="18" t="s">
        <v>138</v>
      </c>
      <c r="G71" s="19">
        <v>31</v>
      </c>
      <c r="H71" s="19">
        <v>23076330.379999999</v>
      </c>
      <c r="I71" s="19">
        <v>5706085.0700000003</v>
      </c>
      <c r="J71" s="19">
        <v>49</v>
      </c>
      <c r="K71" s="19">
        <v>36630510.890000001</v>
      </c>
      <c r="L71" s="19">
        <v>8013113.9299999997</v>
      </c>
      <c r="M71" s="19">
        <v>12</v>
      </c>
      <c r="N71" s="19">
        <v>8925305.6300000008</v>
      </c>
      <c r="O71" s="19">
        <v>2069227.98</v>
      </c>
      <c r="P71" s="19">
        <v>19</v>
      </c>
      <c r="Q71" s="19">
        <v>14027901.08</v>
      </c>
      <c r="R71" s="19">
        <v>3096532.56</v>
      </c>
      <c r="S71" s="19">
        <v>11</v>
      </c>
      <c r="T71" s="19">
        <v>8347837.5800000001</v>
      </c>
      <c r="U71" s="19">
        <v>1689255.44</v>
      </c>
      <c r="V71" s="19">
        <v>4</v>
      </c>
      <c r="W71" s="19">
        <v>2999768.11</v>
      </c>
      <c r="X71" s="19">
        <v>938706.65</v>
      </c>
      <c r="Y71" s="19">
        <v>2</v>
      </c>
      <c r="Z71" s="19">
        <v>1451047.6</v>
      </c>
      <c r="AA71" s="19">
        <v>145660.92000000001</v>
      </c>
      <c r="AB71" s="19"/>
      <c r="AC71" s="19"/>
      <c r="AD71" s="19"/>
    </row>
    <row r="72" spans="1:30">
      <c r="A72" s="18" t="s">
        <v>139</v>
      </c>
      <c r="B72" s="19">
        <v>96</v>
      </c>
      <c r="C72" s="19">
        <v>81332976.320000008</v>
      </c>
      <c r="D72" s="19">
        <v>16425845.48</v>
      </c>
      <c r="F72" s="18" t="s">
        <v>139</v>
      </c>
      <c r="G72" s="19">
        <v>9</v>
      </c>
      <c r="H72" s="19">
        <v>7615711.8799999999</v>
      </c>
      <c r="I72" s="19">
        <v>1575680.39</v>
      </c>
      <c r="J72" s="19">
        <v>44</v>
      </c>
      <c r="K72" s="19">
        <v>37215992.170000002</v>
      </c>
      <c r="L72" s="19">
        <v>8226383.9699999997</v>
      </c>
      <c r="M72" s="19">
        <v>11</v>
      </c>
      <c r="N72" s="19">
        <v>9225471.2400000002</v>
      </c>
      <c r="O72" s="19">
        <v>1548204.46</v>
      </c>
      <c r="P72" s="19">
        <v>26</v>
      </c>
      <c r="Q72" s="19">
        <v>22100445.199999999</v>
      </c>
      <c r="R72" s="19">
        <v>4110238.23</v>
      </c>
      <c r="S72" s="19">
        <v>6</v>
      </c>
      <c r="T72" s="19">
        <v>5175355.83</v>
      </c>
      <c r="U72" s="19">
        <v>965338.43</v>
      </c>
      <c r="V72" s="19"/>
      <c r="W72" s="19"/>
      <c r="X72" s="19"/>
      <c r="Y72" s="19"/>
      <c r="Z72" s="19"/>
      <c r="AA72" s="19"/>
      <c r="AB72" s="19"/>
      <c r="AC72" s="19"/>
      <c r="AD72" s="19"/>
    </row>
    <row r="73" spans="1:30">
      <c r="A73" s="18" t="s">
        <v>140</v>
      </c>
      <c r="B73" s="19">
        <v>450</v>
      </c>
      <c r="C73" s="19">
        <v>967879573.20000005</v>
      </c>
      <c r="D73" s="19">
        <v>168647888.22</v>
      </c>
      <c r="F73" s="18" t="s">
        <v>140</v>
      </c>
      <c r="G73" s="19">
        <v>80</v>
      </c>
      <c r="H73" s="19">
        <v>159833896.25</v>
      </c>
      <c r="I73" s="19">
        <v>26551763.77</v>
      </c>
      <c r="J73" s="19">
        <v>154</v>
      </c>
      <c r="K73" s="19">
        <v>358320468.18000001</v>
      </c>
      <c r="L73" s="19">
        <v>62535706.899999999</v>
      </c>
      <c r="M73" s="19">
        <v>62</v>
      </c>
      <c r="N73" s="19">
        <v>101140685.05</v>
      </c>
      <c r="O73" s="19">
        <v>20722009.489999998</v>
      </c>
      <c r="P73" s="19">
        <v>111</v>
      </c>
      <c r="Q73" s="19">
        <v>254684749.22</v>
      </c>
      <c r="R73" s="19">
        <v>43585538.009999998</v>
      </c>
      <c r="S73" s="19">
        <v>34</v>
      </c>
      <c r="T73" s="19">
        <v>80698514.200000003</v>
      </c>
      <c r="U73" s="19">
        <v>12970630.970000001</v>
      </c>
      <c r="V73" s="19">
        <v>9</v>
      </c>
      <c r="W73" s="19">
        <v>13201260.300000001</v>
      </c>
      <c r="X73" s="19">
        <v>2282239.08</v>
      </c>
      <c r="Y73" s="19"/>
      <c r="Z73" s="19"/>
      <c r="AA73" s="19"/>
      <c r="AB73" s="19"/>
      <c r="AC73" s="19"/>
      <c r="AD73" s="19"/>
    </row>
    <row r="74" spans="1:30">
      <c r="A74" s="18" t="s">
        <v>141</v>
      </c>
      <c r="B74" s="19">
        <v>6160957</v>
      </c>
      <c r="C74" s="19">
        <v>76012524405.929993</v>
      </c>
      <c r="D74" s="19">
        <v>8306593090.0100002</v>
      </c>
      <c r="F74" s="18" t="s">
        <v>141</v>
      </c>
      <c r="G74" s="19">
        <v>3376672</v>
      </c>
      <c r="H74" s="19">
        <v>24900360240.940025</v>
      </c>
      <c r="I74" s="19">
        <v>2235039616.7199988</v>
      </c>
      <c r="J74" s="19">
        <v>1430392</v>
      </c>
      <c r="K74" s="19">
        <v>25461857788.32</v>
      </c>
      <c r="L74" s="19">
        <v>2555822676.2199998</v>
      </c>
      <c r="M74" s="19">
        <v>609999</v>
      </c>
      <c r="N74" s="19">
        <v>10742285576.219997</v>
      </c>
      <c r="O74" s="19">
        <v>1398775585.4999998</v>
      </c>
      <c r="P74" s="19">
        <v>587694</v>
      </c>
      <c r="Q74" s="19">
        <v>12003741671.970007</v>
      </c>
      <c r="R74" s="19">
        <v>1706869866.8500001</v>
      </c>
      <c r="S74" s="19">
        <v>126060</v>
      </c>
      <c r="T74" s="19">
        <v>2422632190.8000002</v>
      </c>
      <c r="U74" s="19">
        <v>346335763.53000003</v>
      </c>
      <c r="V74" s="19">
        <v>24001</v>
      </c>
      <c r="W74" s="19">
        <v>397379056.69999993</v>
      </c>
      <c r="X74" s="19">
        <v>52769362.450000018</v>
      </c>
      <c r="Y74" s="19">
        <v>4218</v>
      </c>
      <c r="Z74" s="19">
        <v>58983531.769999996</v>
      </c>
      <c r="AA74" s="19">
        <v>7717972.4899999993</v>
      </c>
      <c r="AB74" s="19">
        <v>1921</v>
      </c>
      <c r="AC74" s="19">
        <v>25284349.209999997</v>
      </c>
      <c r="AD74" s="19">
        <v>3262246.2499999995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5"/>
  <sheetViews>
    <sheetView zoomScale="85" workbookViewId="0"/>
  </sheetViews>
  <sheetFormatPr defaultRowHeight="15"/>
  <cols>
    <col min="1" max="1" width="26.85546875" customWidth="1"/>
    <col min="2" max="2" width="18.42578125" customWidth="1"/>
    <col min="3" max="3" width="12.7109375" customWidth="1"/>
    <col min="4" max="4" width="18.140625" customWidth="1"/>
    <col min="5" max="5" width="13.85546875" customWidth="1"/>
    <col min="6" max="6" width="22.7109375" customWidth="1"/>
    <col min="7" max="7" width="12.7109375" customWidth="1"/>
    <col min="8" max="8" width="15.28515625" customWidth="1"/>
    <col min="9" max="9" width="13.85546875" customWidth="1"/>
    <col min="10" max="10" width="16.140625" customWidth="1"/>
    <col min="11" max="11" width="13.85546875" customWidth="1"/>
    <col min="12" max="12" width="16.140625" customWidth="1"/>
    <col min="13" max="13" width="13.85546875" customWidth="1"/>
    <col min="14" max="14" width="33.42578125" customWidth="1"/>
    <col min="15" max="15" width="13.85546875" customWidth="1"/>
    <col min="16" max="16" width="35.85546875" customWidth="1"/>
    <col min="17" max="17" width="37.140625" customWidth="1"/>
    <col min="18" max="18" width="28.5703125" customWidth="1"/>
    <col min="19" max="19" width="23.140625" customWidth="1"/>
    <col min="20" max="20" width="37.140625" customWidth="1"/>
    <col min="21" max="21" width="28.5703125" customWidth="1"/>
    <col min="22" max="22" width="23.85546875" customWidth="1"/>
    <col min="23" max="23" width="21.85546875" customWidth="1"/>
    <col min="24" max="24" width="25.7109375" customWidth="1"/>
    <col min="25" max="28" width="37.140625" customWidth="1"/>
    <col min="29" max="29" width="34.7109375" customWidth="1"/>
    <col min="30" max="30" width="38.5703125" customWidth="1"/>
    <col min="31" max="34" width="37.140625" customWidth="1"/>
    <col min="35" max="35" width="22" customWidth="1"/>
    <col min="36" max="36" width="25.85546875" customWidth="1"/>
    <col min="37" max="40" width="37.140625" customWidth="1"/>
    <col min="41" max="41" width="22.7109375" customWidth="1"/>
    <col min="42" max="42" width="26.5703125" customWidth="1"/>
    <col min="43" max="43" width="34.7109375" customWidth="1"/>
    <col min="44" max="44" width="40.85546875" customWidth="1"/>
    <col min="45" max="45" width="38.5703125" customWidth="1"/>
    <col min="46" max="51" width="37.140625" customWidth="1"/>
    <col min="52" max="52" width="22" customWidth="1"/>
    <col min="53" max="53" width="28.140625" customWidth="1"/>
    <col min="54" max="54" width="25.85546875" customWidth="1"/>
    <col min="55" max="60" width="37.140625" customWidth="1"/>
    <col min="61" max="61" width="22.7109375" customWidth="1"/>
    <col min="62" max="62" width="28.85546875" customWidth="1"/>
    <col min="63" max="63" width="26.5703125" customWidth="1"/>
  </cols>
  <sheetData>
    <row r="1" spans="1:22">
      <c r="A1" s="25" t="s">
        <v>0</v>
      </c>
      <c r="B1" s="19" t="s">
        <v>1</v>
      </c>
      <c r="C1" s="115" t="s">
        <v>311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22" hidden="1">
      <c r="A2" s="25" t="s">
        <v>62</v>
      </c>
      <c r="B2" s="19" t="s">
        <v>63</v>
      </c>
      <c r="N2" s="9"/>
      <c r="O2" s="9"/>
      <c r="P2" s="9"/>
      <c r="Q2" s="9"/>
      <c r="R2" s="9"/>
      <c r="S2" s="9"/>
      <c r="T2" s="9"/>
      <c r="U2" s="9"/>
      <c r="V2" s="9"/>
    </row>
    <row r="4" spans="1:22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</row>
    <row r="5" spans="1:22" s="8" customFormat="1" ht="45">
      <c r="A5" s="19"/>
      <c r="B5" s="51" t="s">
        <v>283</v>
      </c>
      <c r="C5" s="51"/>
      <c r="D5" s="51" t="s">
        <v>284</v>
      </c>
      <c r="E5" s="51"/>
      <c r="F5" s="51" t="s">
        <v>285</v>
      </c>
      <c r="G5" s="51"/>
      <c r="H5" s="51" t="s">
        <v>286</v>
      </c>
      <c r="I5" s="51"/>
      <c r="J5" s="51" t="s">
        <v>287</v>
      </c>
      <c r="K5" s="51"/>
      <c r="L5"/>
      <c r="M5"/>
    </row>
    <row r="6" spans="1:22" s="8" customFormat="1" ht="45" customHeight="1">
      <c r="A6" s="79" t="s">
        <v>312</v>
      </c>
      <c r="B6" s="51" t="s">
        <v>313</v>
      </c>
      <c r="C6" s="51" t="s">
        <v>308</v>
      </c>
      <c r="D6" s="51" t="s">
        <v>313</v>
      </c>
      <c r="E6" s="51" t="s">
        <v>308</v>
      </c>
      <c r="F6" s="51" t="s">
        <v>313</v>
      </c>
      <c r="G6" s="51" t="s">
        <v>308</v>
      </c>
      <c r="H6" s="51" t="s">
        <v>313</v>
      </c>
      <c r="I6" s="51" t="s">
        <v>308</v>
      </c>
      <c r="J6" s="51" t="s">
        <v>313</v>
      </c>
      <c r="K6" s="51" t="s">
        <v>308</v>
      </c>
      <c r="L6"/>
      <c r="M6"/>
    </row>
    <row r="7" spans="1:22">
      <c r="A7" s="24" t="s">
        <v>299</v>
      </c>
      <c r="B7" s="19">
        <v>883676</v>
      </c>
      <c r="C7" s="19">
        <v>2108938168.2</v>
      </c>
      <c r="D7" s="19">
        <v>244092</v>
      </c>
      <c r="E7" s="19">
        <v>2507709107.2800002</v>
      </c>
      <c r="F7" s="19">
        <v>78260</v>
      </c>
      <c r="G7" s="19">
        <v>354890146.10000002</v>
      </c>
      <c r="H7" s="19">
        <v>1074350</v>
      </c>
      <c r="I7" s="19">
        <v>9857279148.1499996</v>
      </c>
      <c r="J7" s="19">
        <v>1096294</v>
      </c>
      <c r="K7" s="19">
        <v>10071543671.209999</v>
      </c>
    </row>
    <row r="8" spans="1:22">
      <c r="A8" s="24" t="s">
        <v>300</v>
      </c>
      <c r="B8" s="19">
        <v>175346</v>
      </c>
      <c r="C8" s="19">
        <v>1855476153.8</v>
      </c>
      <c r="D8" s="19">
        <v>138992</v>
      </c>
      <c r="E8" s="19">
        <v>3296515976.3899999</v>
      </c>
      <c r="F8" s="19">
        <v>105233</v>
      </c>
      <c r="G8" s="19">
        <v>1278602990.5599999</v>
      </c>
      <c r="H8" s="19">
        <v>208183</v>
      </c>
      <c r="I8" s="19">
        <v>4423019501.4099998</v>
      </c>
      <c r="J8" s="19">
        <v>802638</v>
      </c>
      <c r="K8" s="19">
        <v>14608243166.16</v>
      </c>
    </row>
    <row r="9" spans="1:22">
      <c r="A9" s="24" t="s">
        <v>301</v>
      </c>
      <c r="B9" s="19">
        <v>75878</v>
      </c>
      <c r="C9" s="19">
        <v>489893818.06999999</v>
      </c>
      <c r="D9" s="19">
        <v>125068</v>
      </c>
      <c r="E9" s="19">
        <v>2699370771.3600001</v>
      </c>
      <c r="F9" s="19">
        <v>38676</v>
      </c>
      <c r="G9" s="19">
        <v>415568164.97000003</v>
      </c>
      <c r="H9" s="19">
        <v>294507</v>
      </c>
      <c r="I9" s="19">
        <v>5789415458.7799997</v>
      </c>
      <c r="J9" s="19">
        <v>75870</v>
      </c>
      <c r="K9" s="19">
        <v>1348037363.04</v>
      </c>
    </row>
    <row r="10" spans="1:22">
      <c r="A10" s="24" t="s">
        <v>302</v>
      </c>
      <c r="B10" s="19">
        <v>61216</v>
      </c>
      <c r="C10" s="19">
        <v>623245932.97000003</v>
      </c>
      <c r="D10" s="19">
        <v>144811</v>
      </c>
      <c r="E10" s="19">
        <v>3486594332.4000001</v>
      </c>
      <c r="F10" s="19">
        <v>43014</v>
      </c>
      <c r="G10" s="19">
        <v>534543262.5</v>
      </c>
      <c r="H10" s="19">
        <v>300084</v>
      </c>
      <c r="I10" s="19">
        <v>6764427379.3699999</v>
      </c>
      <c r="J10" s="19">
        <v>38569</v>
      </c>
      <c r="K10" s="19">
        <v>594930764.73000002</v>
      </c>
    </row>
    <row r="11" spans="1:22">
      <c r="A11" s="24" t="s">
        <v>303</v>
      </c>
      <c r="B11" s="19">
        <v>17474</v>
      </c>
      <c r="C11" s="19">
        <v>177409817.91</v>
      </c>
      <c r="D11" s="19">
        <v>30746</v>
      </c>
      <c r="E11" s="19">
        <v>715476378.41999996</v>
      </c>
      <c r="F11" s="19">
        <v>13742</v>
      </c>
      <c r="G11" s="19">
        <v>168716351</v>
      </c>
      <c r="H11" s="19">
        <v>56323</v>
      </c>
      <c r="I11" s="19">
        <v>1244018742.76</v>
      </c>
      <c r="J11" s="19">
        <v>7775</v>
      </c>
      <c r="K11" s="19">
        <v>117010900.70999999</v>
      </c>
    </row>
    <row r="12" spans="1:22">
      <c r="A12" s="24" t="s">
        <v>304</v>
      </c>
      <c r="B12" s="19">
        <v>4834</v>
      </c>
      <c r="C12" s="19">
        <v>21135516.98</v>
      </c>
      <c r="D12" s="19">
        <v>4985</v>
      </c>
      <c r="E12" s="19">
        <v>108922314.67</v>
      </c>
      <c r="F12" s="19">
        <v>2771</v>
      </c>
      <c r="G12" s="19">
        <v>29830329.27</v>
      </c>
      <c r="H12" s="19">
        <v>10173</v>
      </c>
      <c r="I12" s="19">
        <v>218729081.91</v>
      </c>
      <c r="J12" s="19">
        <v>1238</v>
      </c>
      <c r="K12" s="19">
        <v>18761813.870000001</v>
      </c>
    </row>
    <row r="13" spans="1:22">
      <c r="A13" s="24" t="s">
        <v>305</v>
      </c>
      <c r="B13" s="19">
        <v>1410</v>
      </c>
      <c r="C13" s="19">
        <v>3296806.08</v>
      </c>
      <c r="D13" s="19">
        <v>617</v>
      </c>
      <c r="E13" s="19">
        <v>15424626.34</v>
      </c>
      <c r="F13" s="19">
        <v>405</v>
      </c>
      <c r="G13" s="19">
        <v>3887899.75</v>
      </c>
      <c r="H13" s="19">
        <v>1636</v>
      </c>
      <c r="I13" s="19">
        <v>34161459.409999996</v>
      </c>
      <c r="J13" s="19">
        <v>150</v>
      </c>
      <c r="K13" s="19">
        <v>2212740.19</v>
      </c>
    </row>
    <row r="14" spans="1:22">
      <c r="A14" s="24" t="s">
        <v>306</v>
      </c>
      <c r="B14" s="19">
        <v>792</v>
      </c>
      <c r="C14" s="19">
        <v>293798.09000000003</v>
      </c>
      <c r="D14" s="19">
        <v>233</v>
      </c>
      <c r="E14" s="19">
        <v>5389965.4900000002</v>
      </c>
      <c r="F14" s="19">
        <v>121</v>
      </c>
      <c r="G14" s="19">
        <v>1013361.92</v>
      </c>
      <c r="H14" s="19">
        <v>710</v>
      </c>
      <c r="I14" s="19">
        <v>17274860.059999999</v>
      </c>
      <c r="J14" s="19">
        <v>65</v>
      </c>
      <c r="K14" s="19">
        <v>1312363.6499999999</v>
      </c>
    </row>
    <row r="15" spans="1:22">
      <c r="A15" s="24" t="s">
        <v>141</v>
      </c>
      <c r="B15" s="19">
        <v>1220626</v>
      </c>
      <c r="C15" s="19">
        <v>5279690012.0999994</v>
      </c>
      <c r="D15" s="19">
        <v>689544</v>
      </c>
      <c r="E15" s="19">
        <v>12835403472.35</v>
      </c>
      <c r="F15" s="19">
        <v>282222</v>
      </c>
      <c r="G15" s="19">
        <v>2787052506.0700002</v>
      </c>
      <c r="H15" s="19">
        <v>1945966</v>
      </c>
      <c r="I15" s="19">
        <v>28348325631.849998</v>
      </c>
      <c r="J15" s="19">
        <v>2022599</v>
      </c>
      <c r="K15" s="19">
        <v>26762052783.559998</v>
      </c>
    </row>
  </sheetData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74"/>
  <sheetViews>
    <sheetView zoomScale="85" workbookViewId="0"/>
  </sheetViews>
  <sheetFormatPr defaultRowHeight="15"/>
  <cols>
    <col min="1" max="1" width="20.42578125" customWidth="1"/>
    <col min="2" max="2" width="30.28515625" customWidth="1"/>
    <col min="3" max="3" width="28.42578125" hidden="1" customWidth="1"/>
    <col min="4" max="4" width="32.7109375" hidden="1" customWidth="1"/>
    <col min="5" max="5" width="20.5703125" customWidth="1"/>
    <col min="6" max="6" width="14.42578125" hidden="1" customWidth="1"/>
    <col min="7" max="7" width="32.7109375" hidden="1" customWidth="1"/>
    <col min="8" max="8" width="18" customWidth="1"/>
    <col min="9" max="9" width="14.28515625" customWidth="1"/>
    <col min="10" max="10" width="32.7109375" hidden="1" customWidth="1"/>
    <col min="11" max="11" width="20.28515625" customWidth="1"/>
    <col min="12" max="12" width="14.28515625" customWidth="1"/>
    <col min="13" max="13" width="1.28515625" hidden="1" customWidth="1"/>
    <col min="14" max="14" width="17.28515625" customWidth="1"/>
    <col min="15" max="15" width="14.7109375" hidden="1" customWidth="1"/>
    <col min="16" max="16" width="32.7109375" hidden="1" customWidth="1"/>
    <col min="17" max="17" width="17.42578125" customWidth="1"/>
    <col min="18" max="18" width="14.42578125" hidden="1" customWidth="1"/>
    <col min="19" max="19" width="17.28515625" customWidth="1"/>
    <col min="20" max="20" width="20" customWidth="1"/>
    <col min="21" max="21" width="14.42578125" hidden="1" customWidth="1"/>
    <col min="22" max="22" width="32.7109375" hidden="1" customWidth="1"/>
    <col min="23" max="23" width="13.42578125" customWidth="1"/>
    <col min="24" max="24" width="14.42578125" hidden="1" customWidth="1"/>
    <col min="25" max="25" width="32.7109375" hidden="1" customWidth="1"/>
    <col min="26" max="26" width="13.85546875" customWidth="1"/>
    <col min="27" max="27" width="14.42578125" hidden="1" customWidth="1"/>
    <col min="28" max="28" width="32.7109375" hidden="1" customWidth="1"/>
    <col min="29" max="29" width="18.28515625" style="38" customWidth="1"/>
    <col min="30" max="30" width="14.28515625" hidden="1" customWidth="1"/>
    <col min="31" max="31" width="18.140625" style="5" hidden="1" customWidth="1"/>
    <col min="32" max="32" width="18.28515625" customWidth="1"/>
    <col min="33" max="33" width="14.28515625" customWidth="1"/>
    <col min="34" max="34" width="18.140625" customWidth="1"/>
    <col min="35" max="35" width="10.28515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35">
      <c r="A1" s="25" t="s">
        <v>0</v>
      </c>
      <c r="B1" s="19" t="s">
        <v>1</v>
      </c>
      <c r="C1" s="16"/>
      <c r="D1" s="74"/>
      <c r="E1" s="117" t="s">
        <v>314</v>
      </c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75"/>
      <c r="Y1" s="74"/>
      <c r="Z1" s="82"/>
      <c r="AA1" s="82"/>
      <c r="AB1" s="82"/>
      <c r="AC1" s="83"/>
      <c r="AD1" s="82"/>
      <c r="AE1" s="84"/>
      <c r="AF1" s="82"/>
    </row>
    <row r="2" spans="1:35" hidden="1">
      <c r="A2" s="25" t="s">
        <v>62</v>
      </c>
      <c r="B2" s="19" t="s">
        <v>63</v>
      </c>
      <c r="C2" s="16"/>
      <c r="D2" s="16"/>
      <c r="E2" s="76"/>
      <c r="F2" s="77"/>
      <c r="G2" s="77"/>
      <c r="H2" s="77"/>
      <c r="I2" s="77"/>
      <c r="J2" s="76"/>
      <c r="K2" s="77"/>
      <c r="L2" s="77"/>
      <c r="M2" s="77"/>
      <c r="N2" s="78"/>
      <c r="O2" s="78"/>
      <c r="P2" s="77"/>
      <c r="Q2" s="77"/>
      <c r="R2" s="77"/>
      <c r="S2" s="77"/>
      <c r="T2" s="77"/>
      <c r="U2" s="77"/>
      <c r="V2" s="77"/>
      <c r="W2" s="77"/>
      <c r="X2" s="16"/>
      <c r="Y2" s="74"/>
      <c r="Z2" s="82"/>
      <c r="AA2" s="82"/>
      <c r="AB2" s="82"/>
      <c r="AC2" s="83"/>
      <c r="AD2" s="82"/>
      <c r="AE2" s="84"/>
      <c r="AF2" s="82"/>
    </row>
    <row r="3" spans="1:35">
      <c r="A3" s="16"/>
      <c r="B3" s="16"/>
      <c r="C3" s="16"/>
      <c r="D3" s="74"/>
      <c r="E3" s="117" t="s">
        <v>315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75"/>
      <c r="Y3" s="74"/>
      <c r="Z3" s="82"/>
      <c r="AA3" s="82"/>
      <c r="AB3" s="82"/>
      <c r="AC3" s="83"/>
      <c r="AD3" s="82"/>
      <c r="AE3" s="84"/>
      <c r="AF3" s="82"/>
    </row>
    <row r="4" spans="1:35" s="7" customFormat="1">
      <c r="A4" s="19"/>
      <c r="B4" s="25" t="s">
        <v>282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/>
      <c r="AG4"/>
      <c r="AH4"/>
    </row>
    <row r="5" spans="1:35" s="8" customFormat="1" ht="67.5" customHeight="1">
      <c r="A5" s="19"/>
      <c r="B5" s="73" t="s">
        <v>316</v>
      </c>
      <c r="C5" s="73"/>
      <c r="D5" s="73"/>
      <c r="E5" s="23" t="s">
        <v>67</v>
      </c>
      <c r="F5" s="23"/>
      <c r="G5" s="23"/>
      <c r="H5" s="23" t="s">
        <v>69</v>
      </c>
      <c r="I5" s="23"/>
      <c r="J5" s="23"/>
      <c r="K5" s="23" t="s">
        <v>68</v>
      </c>
      <c r="L5" s="23"/>
      <c r="M5" s="23"/>
      <c r="N5" s="23" t="s">
        <v>317</v>
      </c>
      <c r="O5" s="23"/>
      <c r="P5" s="23"/>
      <c r="Q5" s="23" t="s">
        <v>318</v>
      </c>
      <c r="R5" s="23"/>
      <c r="S5" s="23"/>
      <c r="T5" s="23" t="s">
        <v>319</v>
      </c>
      <c r="U5" s="23"/>
      <c r="V5" s="23"/>
      <c r="W5" s="23" t="s">
        <v>320</v>
      </c>
      <c r="X5" s="23"/>
      <c r="Y5" s="23"/>
      <c r="Z5" s="23" t="s">
        <v>321</v>
      </c>
      <c r="AA5" s="23"/>
      <c r="AB5" s="23"/>
      <c r="AC5" s="23" t="s">
        <v>309</v>
      </c>
      <c r="AD5" s="23"/>
      <c r="AE5" s="23"/>
      <c r="AF5"/>
      <c r="AG5"/>
      <c r="AH5"/>
    </row>
    <row r="6" spans="1:35" s="81" customFormat="1" ht="48.75" customHeight="1">
      <c r="A6" s="80" t="s">
        <v>210</v>
      </c>
      <c r="B6" s="112" t="s">
        <v>4</v>
      </c>
      <c r="C6" s="112" t="s">
        <v>322</v>
      </c>
      <c r="D6" s="51" t="s">
        <v>323</v>
      </c>
      <c r="E6" s="112" t="s">
        <v>4</v>
      </c>
      <c r="F6" s="112" t="s">
        <v>322</v>
      </c>
      <c r="G6" s="51" t="s">
        <v>323</v>
      </c>
      <c r="H6" s="112" t="s">
        <v>4</v>
      </c>
      <c r="I6" s="112" t="s">
        <v>322</v>
      </c>
      <c r="J6" s="51" t="s">
        <v>323</v>
      </c>
      <c r="K6" s="112" t="s">
        <v>4</v>
      </c>
      <c r="L6" s="112" t="s">
        <v>322</v>
      </c>
      <c r="M6" s="51" t="s">
        <v>323</v>
      </c>
      <c r="N6" s="112" t="s">
        <v>4</v>
      </c>
      <c r="O6" s="112" t="s">
        <v>322</v>
      </c>
      <c r="P6" s="51" t="s">
        <v>323</v>
      </c>
      <c r="Q6" s="112" t="s">
        <v>4</v>
      </c>
      <c r="R6" s="112" t="s">
        <v>322</v>
      </c>
      <c r="S6" s="51" t="s">
        <v>323</v>
      </c>
      <c r="T6" s="112" t="s">
        <v>4</v>
      </c>
      <c r="U6" s="112" t="s">
        <v>322</v>
      </c>
      <c r="V6" s="51" t="s">
        <v>323</v>
      </c>
      <c r="W6" s="51" t="s">
        <v>4</v>
      </c>
      <c r="X6" s="51" t="s">
        <v>322</v>
      </c>
      <c r="Y6" s="51" t="s">
        <v>323</v>
      </c>
      <c r="Z6" s="19" t="s">
        <v>4</v>
      </c>
      <c r="AA6" s="19" t="s">
        <v>322</v>
      </c>
      <c r="AB6" s="19" t="s">
        <v>323</v>
      </c>
      <c r="AC6" s="112" t="s">
        <v>4</v>
      </c>
      <c r="AD6" s="112" t="s">
        <v>322</v>
      </c>
      <c r="AE6" s="51" t="s">
        <v>323</v>
      </c>
      <c r="AF6"/>
      <c r="AG6"/>
      <c r="AH6"/>
    </row>
    <row r="7" spans="1:35">
      <c r="A7" s="24" t="s">
        <v>280</v>
      </c>
      <c r="B7" s="19">
        <v>564611</v>
      </c>
      <c r="C7" s="29"/>
      <c r="D7" s="29">
        <v>1.7648802095768534E-3</v>
      </c>
      <c r="E7" s="19"/>
      <c r="F7" s="29"/>
      <c r="G7" s="29" t="e">
        <v>#NULL!</v>
      </c>
      <c r="H7" s="19">
        <v>1449443244.52</v>
      </c>
      <c r="I7" s="29"/>
      <c r="J7" s="29">
        <v>4.5307188438734132</v>
      </c>
      <c r="K7" s="19">
        <v>248012509.25999999</v>
      </c>
      <c r="L7" s="29"/>
      <c r="M7" s="29">
        <v>0.77524591146908239</v>
      </c>
      <c r="N7" s="19">
        <v>319914630.43000001</v>
      </c>
      <c r="O7" s="29"/>
      <c r="P7" s="29">
        <v>1</v>
      </c>
      <c r="Q7" s="19">
        <v>309134710.56999999</v>
      </c>
      <c r="R7" s="29"/>
      <c r="S7" s="29">
        <v>0.96630376095800741</v>
      </c>
      <c r="T7" s="19">
        <v>16432417.609999999</v>
      </c>
      <c r="U7" s="29"/>
      <c r="V7" s="29">
        <v>5.136500818331767E-2</v>
      </c>
      <c r="W7" s="19">
        <v>1369812.43</v>
      </c>
      <c r="X7" s="29"/>
      <c r="Y7" s="29">
        <v>4.2818061435915674E-3</v>
      </c>
      <c r="Z7" s="19"/>
      <c r="AA7" s="29" t="e">
        <v>#NULL!</v>
      </c>
      <c r="AB7" s="29" t="e">
        <v>#NULL!</v>
      </c>
      <c r="AC7" s="19">
        <v>17802230.039999999</v>
      </c>
      <c r="AD7" s="29"/>
      <c r="AE7" s="29">
        <v>5.5646814326909239E-2</v>
      </c>
    </row>
    <row r="8" spans="1:35">
      <c r="A8" s="24" t="s">
        <v>75</v>
      </c>
      <c r="B8" s="19">
        <v>696934</v>
      </c>
      <c r="C8" s="29">
        <v>4.6017585952985432E-3</v>
      </c>
      <c r="D8" s="29">
        <v>1.2450975597359181E-3</v>
      </c>
      <c r="E8" s="19">
        <v>151449491.66</v>
      </c>
      <c r="F8" s="29">
        <v>1</v>
      </c>
      <c r="G8" s="29">
        <v>0.27056994276231505</v>
      </c>
      <c r="H8" s="19">
        <v>2565346837.6599998</v>
      </c>
      <c r="I8" s="29">
        <v>16.938629569118223</v>
      </c>
      <c r="J8" s="29">
        <v>4.583084032988376</v>
      </c>
      <c r="K8" s="19">
        <v>806654703.65999997</v>
      </c>
      <c r="L8" s="29">
        <v>5.3262291924420451</v>
      </c>
      <c r="M8" s="29">
        <v>1.4411175277380157</v>
      </c>
      <c r="N8" s="19">
        <v>559742483.26999998</v>
      </c>
      <c r="O8" s="29">
        <v>3.6959020273676897</v>
      </c>
      <c r="P8" s="29">
        <v>1</v>
      </c>
      <c r="Q8" s="19">
        <v>520606913.88999999</v>
      </c>
      <c r="R8" s="29">
        <v>3.4374952875956057</v>
      </c>
      <c r="S8" s="29">
        <v>0.93008290321047082</v>
      </c>
      <c r="T8" s="19">
        <v>47865644.350000001</v>
      </c>
      <c r="U8" s="29">
        <v>0.31605021466468225</v>
      </c>
      <c r="V8" s="29">
        <v>8.5513688491840462E-2</v>
      </c>
      <c r="W8" s="19">
        <v>2169531.56</v>
      </c>
      <c r="X8" s="29">
        <v>1.4325116157342671E-2</v>
      </c>
      <c r="Y8" s="29">
        <v>3.8759458587557215E-3</v>
      </c>
      <c r="Z8" s="19">
        <v>24955.65</v>
      </c>
      <c r="AA8" s="29">
        <v>1.647786976797833E-4</v>
      </c>
      <c r="AB8" s="29">
        <v>4.4584162799667788E-5</v>
      </c>
      <c r="AC8" s="19">
        <v>50060131.560000002</v>
      </c>
      <c r="AD8" s="29">
        <v>0.33054010951970469</v>
      </c>
      <c r="AE8" s="29">
        <v>8.9434218513395849E-2</v>
      </c>
      <c r="AI8" s="5"/>
    </row>
    <row r="9" spans="1:35">
      <c r="A9" s="24" t="s">
        <v>76</v>
      </c>
      <c r="B9" s="19">
        <v>250641</v>
      </c>
      <c r="C9" s="29">
        <v>6.6832394243028297E-4</v>
      </c>
      <c r="D9" s="29">
        <v>1.1145779888621678E-3</v>
      </c>
      <c r="E9" s="19">
        <v>375029209.76999998</v>
      </c>
      <c r="F9" s="29">
        <v>1</v>
      </c>
      <c r="G9" s="29">
        <v>1.6677211724738354</v>
      </c>
      <c r="H9" s="19">
        <v>1066912881.79</v>
      </c>
      <c r="I9" s="29">
        <v>2.8448794227103598</v>
      </c>
      <c r="J9" s="29">
        <v>4.7444656463892096</v>
      </c>
      <c r="K9" s="19">
        <v>169481809.72999999</v>
      </c>
      <c r="L9" s="29">
        <v>0.45191629162416641</v>
      </c>
      <c r="M9" s="29">
        <v>0.75367036772748264</v>
      </c>
      <c r="N9" s="19">
        <v>224875246.50999999</v>
      </c>
      <c r="O9" s="29">
        <v>0.59962061794576682</v>
      </c>
      <c r="P9" s="29">
        <v>1</v>
      </c>
      <c r="Q9" s="19">
        <v>194216800.13999999</v>
      </c>
      <c r="R9" s="29">
        <v>0.51787112864918006</v>
      </c>
      <c r="S9" s="29">
        <v>0.8636646458611591</v>
      </c>
      <c r="T9" s="19">
        <v>31748143.010000002</v>
      </c>
      <c r="U9" s="29">
        <v>8.4655120675721979E-2</v>
      </c>
      <c r="V9" s="29">
        <v>0.14118113710922911</v>
      </c>
      <c r="W9" s="19">
        <v>742959.25</v>
      </c>
      <c r="X9" s="29">
        <v>1.9810703557081493E-3</v>
      </c>
      <c r="Y9" s="29">
        <v>3.303872976374753E-3</v>
      </c>
      <c r="Z9" s="19">
        <v>78498.95</v>
      </c>
      <c r="AA9" s="29">
        <v>2.093142292786801E-4</v>
      </c>
      <c r="AB9" s="29">
        <v>3.4907777186809764E-4</v>
      </c>
      <c r="AC9" s="19">
        <v>32569601.210000001</v>
      </c>
      <c r="AD9" s="29">
        <v>8.6845505260708805E-2</v>
      </c>
      <c r="AE9" s="29">
        <v>0.14483408785747195</v>
      </c>
    </row>
    <row r="10" spans="1:35">
      <c r="A10" s="24" t="s">
        <v>77</v>
      </c>
      <c r="B10" s="19">
        <v>239906</v>
      </c>
      <c r="C10" s="29">
        <v>4.0136771274802978E-4</v>
      </c>
      <c r="D10" s="29">
        <v>1.0395841462523304E-3</v>
      </c>
      <c r="E10" s="19">
        <v>597721222.65999997</v>
      </c>
      <c r="F10" s="29">
        <v>1</v>
      </c>
      <c r="G10" s="29">
        <v>2.5901040697435458</v>
      </c>
      <c r="H10" s="19">
        <v>1116028986.8599999</v>
      </c>
      <c r="I10" s="29">
        <v>1.8671396372600064</v>
      </c>
      <c r="J10" s="29">
        <v>4.8360859732466306</v>
      </c>
      <c r="K10" s="19">
        <v>137072270.59</v>
      </c>
      <c r="L10" s="29">
        <v>0.22932475106036251</v>
      </c>
      <c r="M10" s="29">
        <v>0.59397497101437047</v>
      </c>
      <c r="N10" s="19">
        <v>230771122.15000001</v>
      </c>
      <c r="O10" s="29">
        <v>0.38608487268197417</v>
      </c>
      <c r="P10" s="29">
        <v>1</v>
      </c>
      <c r="Q10" s="19">
        <v>194062671.09</v>
      </c>
      <c r="R10" s="29">
        <v>0.32467087286339857</v>
      </c>
      <c r="S10" s="29">
        <v>0.84093134913067802</v>
      </c>
      <c r="T10" s="19">
        <v>37737067.289999999</v>
      </c>
      <c r="U10" s="29">
        <v>6.3134896100997012E-2</v>
      </c>
      <c r="V10" s="29">
        <v>0.16352595133402828</v>
      </c>
      <c r="W10" s="19">
        <v>549577.05000000005</v>
      </c>
      <c r="X10" s="29">
        <v>9.1945380081077423E-4</v>
      </c>
      <c r="Y10" s="29">
        <v>2.3814810314211582E-3</v>
      </c>
      <c r="Z10" s="19">
        <v>142500.5</v>
      </c>
      <c r="AA10" s="29">
        <v>2.3840629142435211E-4</v>
      </c>
      <c r="AB10" s="29">
        <v>6.1749710567068016E-4</v>
      </c>
      <c r="AC10" s="19">
        <v>38429144.840000004</v>
      </c>
      <c r="AD10" s="29">
        <v>6.4292756193232145E-2</v>
      </c>
      <c r="AE10" s="29">
        <v>0.16652492947112016</v>
      </c>
    </row>
    <row r="11" spans="1:35">
      <c r="A11" s="24" t="s">
        <v>78</v>
      </c>
      <c r="B11" s="19">
        <v>236457</v>
      </c>
      <c r="C11" s="29">
        <v>2.8313515291416365E-4</v>
      </c>
      <c r="D11" s="29">
        <v>9.3607131824086239E-4</v>
      </c>
      <c r="E11" s="19">
        <v>835138263.71000004</v>
      </c>
      <c r="F11" s="29">
        <v>1</v>
      </c>
      <c r="G11" s="29">
        <v>3.3060936044371902</v>
      </c>
      <c r="H11" s="19">
        <v>1226702572.1700001</v>
      </c>
      <c r="I11" s="29">
        <v>1.4688616549797675</v>
      </c>
      <c r="J11" s="29">
        <v>4.8561941233316359</v>
      </c>
      <c r="K11" s="19">
        <v>123444540.25</v>
      </c>
      <c r="L11" s="29">
        <v>0.14781329704809915</v>
      </c>
      <c r="M11" s="29">
        <v>0.48868459602149522</v>
      </c>
      <c r="N11" s="19">
        <v>252605752.78</v>
      </c>
      <c r="O11" s="29">
        <v>0.30247177474281889</v>
      </c>
      <c r="P11" s="29">
        <v>1</v>
      </c>
      <c r="Q11" s="19">
        <v>212410391.15000001</v>
      </c>
      <c r="R11" s="29">
        <v>0.25434158675282426</v>
      </c>
      <c r="S11" s="29">
        <v>0.8408770933059192</v>
      </c>
      <c r="T11" s="19">
        <v>41275429.049999997</v>
      </c>
      <c r="U11" s="29">
        <v>4.9423467758067906E-2</v>
      </c>
      <c r="V11" s="29">
        <v>0.16339861066405598</v>
      </c>
      <c r="W11" s="19">
        <v>465554.49</v>
      </c>
      <c r="X11" s="29">
        <v>5.5745798058854453E-4</v>
      </c>
      <c r="Y11" s="29">
        <v>1.8430082643662586E-3</v>
      </c>
      <c r="Z11" s="19">
        <v>233104.42</v>
      </c>
      <c r="AA11" s="29">
        <v>2.791207517716432E-4</v>
      </c>
      <c r="AB11" s="29">
        <v>9.2279933229793014E-4</v>
      </c>
      <c r="AC11" s="19">
        <v>41974087.960000001</v>
      </c>
      <c r="AD11" s="29">
        <v>5.0260046490428097E-2</v>
      </c>
      <c r="AE11" s="29">
        <v>0.16616441826072018</v>
      </c>
    </row>
    <row r="12" spans="1:35">
      <c r="A12" s="24" t="s">
        <v>79</v>
      </c>
      <c r="B12" s="19">
        <v>316239</v>
      </c>
      <c r="C12" s="29">
        <v>2.2443943116582776E-4</v>
      </c>
      <c r="D12" s="29">
        <v>8.5383137647952994E-4</v>
      </c>
      <c r="E12" s="19">
        <v>1409017115.9200001</v>
      </c>
      <c r="F12" s="29">
        <v>1</v>
      </c>
      <c r="G12" s="29">
        <v>3.8042841761110773</v>
      </c>
      <c r="H12" s="19">
        <v>1762511600.79</v>
      </c>
      <c r="I12" s="29">
        <v>1.2508801922105752</v>
      </c>
      <c r="J12" s="29">
        <v>4.7587037214374739</v>
      </c>
      <c r="K12" s="19">
        <v>110576629.25</v>
      </c>
      <c r="L12" s="29">
        <v>7.8477846720691094E-2</v>
      </c>
      <c r="M12" s="29">
        <v>0.29855203045479572</v>
      </c>
      <c r="N12" s="19">
        <v>370376410.04000002</v>
      </c>
      <c r="O12" s="29">
        <v>0.26286154075436291</v>
      </c>
      <c r="P12" s="29">
        <v>1</v>
      </c>
      <c r="Q12" s="19">
        <v>330777299.27999997</v>
      </c>
      <c r="R12" s="29">
        <v>0.23475747422984503</v>
      </c>
      <c r="S12" s="29">
        <v>0.89308414443640349</v>
      </c>
      <c r="T12" s="19">
        <v>41942123.280000001</v>
      </c>
      <c r="U12" s="29">
        <v>2.9766936686652253E-2</v>
      </c>
      <c r="V12" s="29">
        <v>0.11324188620833148</v>
      </c>
      <c r="W12" s="19">
        <v>505813.87</v>
      </c>
      <c r="X12" s="29">
        <v>3.5898348166603724E-4</v>
      </c>
      <c r="Y12" s="29">
        <v>1.3656751787873664E-3</v>
      </c>
      <c r="Z12" s="19">
        <v>330344.89</v>
      </c>
      <c r="AA12" s="29">
        <v>2.3445058705642865E-4</v>
      </c>
      <c r="AB12" s="29">
        <v>8.9191665841872414E-4</v>
      </c>
      <c r="AC12" s="19">
        <v>42778282.039999999</v>
      </c>
      <c r="AD12" s="29">
        <v>3.0360370755374719E-2</v>
      </c>
      <c r="AE12" s="29">
        <v>0.11549947804553756</v>
      </c>
    </row>
    <row r="13" spans="1:35">
      <c r="A13" s="24" t="s">
        <v>80</v>
      </c>
      <c r="B13" s="19">
        <v>291965</v>
      </c>
      <c r="C13" s="29">
        <v>1.8327850748164667E-4</v>
      </c>
      <c r="D13" s="29">
        <v>7.5505369671513209E-4</v>
      </c>
      <c r="E13" s="19">
        <v>1593012754.26</v>
      </c>
      <c r="F13" s="29">
        <v>1</v>
      </c>
      <c r="G13" s="29">
        <v>4.1197067080587306</v>
      </c>
      <c r="H13" s="19">
        <v>1844292933.6099999</v>
      </c>
      <c r="I13" s="29">
        <v>1.1577389626530183</v>
      </c>
      <c r="J13" s="29">
        <v>4.7695449706225954</v>
      </c>
      <c r="K13" s="19">
        <v>89028058.400000006</v>
      </c>
      <c r="L13" s="29">
        <v>5.5886594857400301E-2</v>
      </c>
      <c r="M13" s="29">
        <v>0.23023637972459257</v>
      </c>
      <c r="N13" s="19">
        <v>386681107.94</v>
      </c>
      <c r="O13" s="29">
        <v>0.24273572631854065</v>
      </c>
      <c r="P13" s="29">
        <v>1</v>
      </c>
      <c r="Q13" s="19">
        <v>343205569.43000001</v>
      </c>
      <c r="R13" s="29">
        <v>0.21544433245258529</v>
      </c>
      <c r="S13" s="29">
        <v>0.88756746161815092</v>
      </c>
      <c r="T13" s="19">
        <v>45744671.530000001</v>
      </c>
      <c r="U13" s="29">
        <v>2.8715822524126439E-2</v>
      </c>
      <c r="V13" s="29">
        <v>0.11830076668006767</v>
      </c>
      <c r="W13" s="19">
        <v>418012.02</v>
      </c>
      <c r="X13" s="29">
        <v>2.6240343580562138E-4</v>
      </c>
      <c r="Y13" s="29">
        <v>1.0810251947060768E-3</v>
      </c>
      <c r="Z13" s="19">
        <v>357848.26</v>
      </c>
      <c r="AA13" s="29">
        <v>2.2463615501071789E-4</v>
      </c>
      <c r="AB13" s="29">
        <v>9.2543507467017527E-4</v>
      </c>
      <c r="AC13" s="19">
        <v>46520531.810000002</v>
      </c>
      <c r="AD13" s="29">
        <v>2.9202862114942777E-2</v>
      </c>
      <c r="AE13" s="29">
        <v>0.12030722694944393</v>
      </c>
    </row>
    <row r="14" spans="1:35">
      <c r="A14" s="24" t="s">
        <v>81</v>
      </c>
      <c r="B14" s="19">
        <v>272155</v>
      </c>
      <c r="C14" s="29">
        <v>1.5433570848277431E-4</v>
      </c>
      <c r="D14" s="29">
        <v>6.645369535850039E-4</v>
      </c>
      <c r="E14" s="19">
        <v>1763396187.9300001</v>
      </c>
      <c r="F14" s="29">
        <v>1</v>
      </c>
      <c r="G14" s="29">
        <v>4.3057887258746348</v>
      </c>
      <c r="H14" s="19">
        <v>1950465530.5999999</v>
      </c>
      <c r="I14" s="29">
        <v>1.1060846926802055</v>
      </c>
      <c r="J14" s="29">
        <v>4.7625669996049389</v>
      </c>
      <c r="K14" s="19">
        <v>80929621.339999989</v>
      </c>
      <c r="L14" s="29">
        <v>4.5894179591598722E-2</v>
      </c>
      <c r="M14" s="29">
        <v>0.19761064106877152</v>
      </c>
      <c r="N14" s="19">
        <v>409540806.62</v>
      </c>
      <c r="O14" s="29">
        <v>0.23224548710221957</v>
      </c>
      <c r="P14" s="29">
        <v>1</v>
      </c>
      <c r="Q14" s="19">
        <v>365761782.69999999</v>
      </c>
      <c r="R14" s="29">
        <v>0.20741894827920501</v>
      </c>
      <c r="S14" s="29">
        <v>0.89310216903337503</v>
      </c>
      <c r="T14" s="19">
        <v>45866719.899999999</v>
      </c>
      <c r="U14" s="29">
        <v>2.6010445193171035E-2</v>
      </c>
      <c r="V14" s="29">
        <v>0.11199548166773593</v>
      </c>
      <c r="W14" s="19">
        <v>372308.7</v>
      </c>
      <c r="X14" s="29">
        <v>2.1113162348220934E-4</v>
      </c>
      <c r="Y14" s="29">
        <v>9.0908816406530524E-4</v>
      </c>
      <c r="Z14" s="19">
        <v>427034.1</v>
      </c>
      <c r="AA14" s="29">
        <v>2.4216571574949529E-4</v>
      </c>
      <c r="AB14" s="29">
        <v>1.0427144086675383E-3</v>
      </c>
      <c r="AC14" s="19">
        <v>46666062.700000003</v>
      </c>
      <c r="AD14" s="29">
        <v>2.6463742532402742E-2</v>
      </c>
      <c r="AE14" s="29">
        <v>0.11394728424046879</v>
      </c>
    </row>
    <row r="15" spans="1:35">
      <c r="A15" s="24" t="s">
        <v>82</v>
      </c>
      <c r="B15" s="19">
        <v>230888</v>
      </c>
      <c r="C15" s="29">
        <v>1.3361675179581354E-4</v>
      </c>
      <c r="D15" s="29">
        <v>5.8950033060073328E-4</v>
      </c>
      <c r="E15" s="19">
        <v>1727986924.52</v>
      </c>
      <c r="F15" s="29">
        <v>1</v>
      </c>
      <c r="G15" s="29">
        <v>4.4118744294995169</v>
      </c>
      <c r="H15" s="19">
        <v>1871104085.78</v>
      </c>
      <c r="I15" s="29">
        <v>1.0828230579926148</v>
      </c>
      <c r="J15" s="29">
        <v>4.7772793612300894</v>
      </c>
      <c r="K15" s="19">
        <v>71553230.659999996</v>
      </c>
      <c r="L15" s="29">
        <v>4.1408432925426245E-2</v>
      </c>
      <c r="M15" s="29">
        <v>0.18268880638933391</v>
      </c>
      <c r="N15" s="19">
        <v>391667295.19</v>
      </c>
      <c r="O15" s="29">
        <v>0.22666102945124847</v>
      </c>
      <c r="P15" s="29">
        <v>1</v>
      </c>
      <c r="Q15" s="19">
        <v>346521573.92000002</v>
      </c>
      <c r="R15" s="29">
        <v>0.20053483565349126</v>
      </c>
      <c r="S15" s="29">
        <v>0.88473451364352607</v>
      </c>
      <c r="T15" s="19">
        <v>47184109.789999999</v>
      </c>
      <c r="U15" s="29">
        <v>2.7305825709940945E-2</v>
      </c>
      <c r="V15" s="29">
        <v>0.12046987422605894</v>
      </c>
      <c r="W15" s="19">
        <v>327060.24</v>
      </c>
      <c r="X15" s="29">
        <v>1.8927240441408475E-4</v>
      </c>
      <c r="Y15" s="29">
        <v>8.3504608124439195E-4</v>
      </c>
      <c r="Z15" s="19">
        <v>450425.36</v>
      </c>
      <c r="AA15" s="29">
        <v>2.6066479647993813E-4</v>
      </c>
      <c r="AB15" s="29">
        <v>1.1500203502605346E-3</v>
      </c>
      <c r="AC15" s="19">
        <v>47961595.390000001</v>
      </c>
      <c r="AD15" s="29">
        <v>2.775576291083497E-2</v>
      </c>
      <c r="AE15" s="29">
        <v>0.12245494065756388</v>
      </c>
    </row>
    <row r="16" spans="1:35">
      <c r="A16" s="24" t="s">
        <v>83</v>
      </c>
      <c r="B16" s="19">
        <v>211100</v>
      </c>
      <c r="C16" s="29">
        <v>1.1768529644650738E-4</v>
      </c>
      <c r="D16" s="29">
        <v>5.2717032253807208E-4</v>
      </c>
      <c r="E16" s="19">
        <v>1793766990.22</v>
      </c>
      <c r="F16" s="29">
        <v>1</v>
      </c>
      <c r="G16" s="29">
        <v>4.4794918180598016</v>
      </c>
      <c r="H16" s="19">
        <v>1908085106.5</v>
      </c>
      <c r="I16" s="29">
        <v>1.0637307503724212</v>
      </c>
      <c r="J16" s="29">
        <v>4.7649731929118735</v>
      </c>
      <c r="K16" s="19">
        <v>63359222.75</v>
      </c>
      <c r="L16" s="29">
        <v>3.5321880208214328E-2</v>
      </c>
      <c r="M16" s="29">
        <v>0.15822407339118452</v>
      </c>
      <c r="N16" s="19">
        <v>400439840.74000001</v>
      </c>
      <c r="O16" s="29">
        <v>0.22323960855745667</v>
      </c>
      <c r="P16" s="29">
        <v>1</v>
      </c>
      <c r="Q16" s="19">
        <v>355714618.05000001</v>
      </c>
      <c r="R16" s="29">
        <v>0.1983059226696845</v>
      </c>
      <c r="S16" s="29">
        <v>0.88830975807165136</v>
      </c>
      <c r="T16" s="19">
        <v>46725303</v>
      </c>
      <c r="U16" s="29">
        <v>2.6048702676967694E-2</v>
      </c>
      <c r="V16" s="29">
        <v>0.11668495051254923</v>
      </c>
      <c r="W16" s="19">
        <v>297282.06</v>
      </c>
      <c r="X16" s="29">
        <v>1.6573058910150824E-4</v>
      </c>
      <c r="Y16" s="29">
        <v>7.4238881788243709E-4</v>
      </c>
      <c r="Z16" s="19">
        <v>460053.47</v>
      </c>
      <c r="AA16" s="29">
        <v>2.5647337280054186E-4</v>
      </c>
      <c r="AB16" s="29">
        <v>1.1488703750102286E-3</v>
      </c>
      <c r="AC16" s="19">
        <v>47482638.530000001</v>
      </c>
      <c r="AD16" s="29">
        <v>2.6470906638869744E-2</v>
      </c>
      <c r="AE16" s="29">
        <v>0.11857620970544192</v>
      </c>
    </row>
    <row r="17" spans="1:31">
      <c r="A17" s="24" t="s">
        <v>84</v>
      </c>
      <c r="B17" s="19">
        <v>199115</v>
      </c>
      <c r="C17" s="29">
        <v>1.0534318260955729E-4</v>
      </c>
      <c r="D17" s="29">
        <v>4.7921636363762449E-4</v>
      </c>
      <c r="E17" s="19">
        <v>1890155538</v>
      </c>
      <c r="F17" s="29">
        <v>1</v>
      </c>
      <c r="G17" s="29">
        <v>4.5490970726960693</v>
      </c>
      <c r="H17" s="19">
        <v>1980037764.5</v>
      </c>
      <c r="I17" s="29">
        <v>1.0475528202272208</v>
      </c>
      <c r="J17" s="29">
        <v>4.7654194679901618</v>
      </c>
      <c r="K17" s="19">
        <v>62815539.920000002</v>
      </c>
      <c r="L17" s="29">
        <v>3.3233000489719486E-2</v>
      </c>
      <c r="M17" s="29">
        <v>0.15118014524468995</v>
      </c>
      <c r="N17" s="19">
        <v>415501253.94</v>
      </c>
      <c r="O17" s="29">
        <v>0.21982384284610126</v>
      </c>
      <c r="P17" s="29">
        <v>1</v>
      </c>
      <c r="Q17" s="19">
        <v>367714992.20999998</v>
      </c>
      <c r="R17" s="29">
        <v>0.19454218704090581</v>
      </c>
      <c r="S17" s="29">
        <v>0.88499129358367579</v>
      </c>
      <c r="T17" s="19">
        <v>49791219.759999998</v>
      </c>
      <c r="U17" s="29">
        <v>2.6342392866083805E-2</v>
      </c>
      <c r="V17" s="29">
        <v>0.11983410227491165</v>
      </c>
      <c r="W17" s="19">
        <v>279011.88</v>
      </c>
      <c r="X17" s="29">
        <v>1.4761318547108901E-4</v>
      </c>
      <c r="Y17" s="29">
        <v>6.7150670991787285E-4</v>
      </c>
      <c r="Z17" s="19">
        <v>477084.49</v>
      </c>
      <c r="AA17" s="29">
        <v>2.5240488436460088E-4</v>
      </c>
      <c r="AB17" s="29">
        <v>1.1482143205971958E-3</v>
      </c>
      <c r="AC17" s="19">
        <v>50547316.130000003</v>
      </c>
      <c r="AD17" s="29">
        <v>2.6742410935919499E-2</v>
      </c>
      <c r="AE17" s="29">
        <v>0.12165382330542673</v>
      </c>
    </row>
    <row r="18" spans="1:31">
      <c r="A18" s="24" t="s">
        <v>85</v>
      </c>
      <c r="B18" s="19">
        <v>190754</v>
      </c>
      <c r="C18" s="29">
        <v>9.5259060608200686E-5</v>
      </c>
      <c r="D18" s="29">
        <v>4.3762570173058393E-4</v>
      </c>
      <c r="E18" s="19">
        <v>2002476182.1300001</v>
      </c>
      <c r="F18" s="29">
        <v>1</v>
      </c>
      <c r="G18" s="29">
        <v>4.5940585487246501</v>
      </c>
      <c r="H18" s="19">
        <v>2072166784.9000001</v>
      </c>
      <c r="I18" s="29">
        <v>1.0348022130759484</v>
      </c>
      <c r="J18" s="29">
        <v>4.7539419532207479</v>
      </c>
      <c r="K18" s="19">
        <v>56853773.109999999</v>
      </c>
      <c r="L18" s="29">
        <v>2.83917350015747E-2</v>
      </c>
      <c r="M18" s="29">
        <v>0.13043329289710912</v>
      </c>
      <c r="N18" s="19">
        <v>435883905.45999998</v>
      </c>
      <c r="O18" s="29">
        <v>0.21767245440909946</v>
      </c>
      <c r="P18" s="29">
        <v>1</v>
      </c>
      <c r="Q18" s="19">
        <v>369707415.76999998</v>
      </c>
      <c r="R18" s="29">
        <v>0.18462512516715601</v>
      </c>
      <c r="S18" s="29">
        <v>0.84817863458353171</v>
      </c>
      <c r="T18" s="19">
        <v>67561990.489999995</v>
      </c>
      <c r="U18" s="29">
        <v>3.373922301444577E-2</v>
      </c>
      <c r="V18" s="29">
        <v>0.15499996591684204</v>
      </c>
      <c r="W18" s="19">
        <v>222062.58</v>
      </c>
      <c r="X18" s="29">
        <v>1.1089399313793375E-4</v>
      </c>
      <c r="Y18" s="29">
        <v>5.0945349717753719E-4</v>
      </c>
      <c r="Z18" s="19">
        <v>478900.39</v>
      </c>
      <c r="AA18" s="29">
        <v>2.3915410044508082E-4</v>
      </c>
      <c r="AB18" s="29">
        <v>1.0986879396122772E-3</v>
      </c>
      <c r="AC18" s="19">
        <v>68262953.459999993</v>
      </c>
      <c r="AD18" s="29">
        <v>3.4089271108028785E-2</v>
      </c>
      <c r="AE18" s="29">
        <v>0.15660810735363184</v>
      </c>
    </row>
    <row r="19" spans="1:31">
      <c r="A19" s="24" t="s">
        <v>86</v>
      </c>
      <c r="B19" s="19">
        <v>203294</v>
      </c>
      <c r="C19" s="29">
        <v>8.6884459868138365E-5</v>
      </c>
      <c r="D19" s="29">
        <v>4.014844907986532E-4</v>
      </c>
      <c r="E19" s="19">
        <v>2339820035.8099999</v>
      </c>
      <c r="F19" s="29">
        <v>1</v>
      </c>
      <c r="G19" s="29">
        <v>4.6209010380909632</v>
      </c>
      <c r="H19" s="19">
        <v>2399501002.6599998</v>
      </c>
      <c r="I19" s="29">
        <v>1.0255066483475681</v>
      </c>
      <c r="J19" s="29">
        <v>4.7387647359184619</v>
      </c>
      <c r="K19" s="19">
        <v>57089801.630000003</v>
      </c>
      <c r="L19" s="29">
        <v>2.4399227614202657E-2</v>
      </c>
      <c r="M19" s="29">
        <v>0.11274641621108676</v>
      </c>
      <c r="N19" s="19">
        <v>506355798.69</v>
      </c>
      <c r="O19" s="29">
        <v>0.21640801041978835</v>
      </c>
      <c r="P19" s="29">
        <v>1</v>
      </c>
      <c r="Q19" s="19">
        <v>410309797.74000001</v>
      </c>
      <c r="R19" s="29">
        <v>0.17535955392311134</v>
      </c>
      <c r="S19" s="29">
        <v>0.81031914476247358</v>
      </c>
      <c r="T19" s="19">
        <v>97125747.859999999</v>
      </c>
      <c r="U19" s="29">
        <v>4.1509922290402547E-2</v>
      </c>
      <c r="V19" s="29">
        <v>0.19181324300279634</v>
      </c>
      <c r="W19" s="19">
        <v>233356.48</v>
      </c>
      <c r="X19" s="29">
        <v>9.9732661669946156E-5</v>
      </c>
      <c r="Y19" s="29">
        <v>4.6085475984222903E-4</v>
      </c>
      <c r="Z19" s="19">
        <v>475558.03</v>
      </c>
      <c r="AA19" s="29">
        <v>2.0324555851380729E-4</v>
      </c>
      <c r="AB19" s="29">
        <v>9.3917761232382979E-4</v>
      </c>
      <c r="AC19" s="19">
        <v>97834662.370000005</v>
      </c>
      <c r="AD19" s="29">
        <v>4.1812900510586302E-2</v>
      </c>
      <c r="AE19" s="29">
        <v>0.19321327537496241</v>
      </c>
    </row>
    <row r="20" spans="1:31">
      <c r="A20" s="24" t="s">
        <v>87</v>
      </c>
      <c r="B20" s="19">
        <v>178270</v>
      </c>
      <c r="C20" s="29">
        <v>8.0026360929469874E-5</v>
      </c>
      <c r="D20" s="29">
        <v>3.7102661954984659E-4</v>
      </c>
      <c r="E20" s="19">
        <v>2227640966.4200001</v>
      </c>
      <c r="F20" s="29">
        <v>1</v>
      </c>
      <c r="G20" s="29">
        <v>4.6363050280000335</v>
      </c>
      <c r="H20" s="19">
        <v>2272899517.8000002</v>
      </c>
      <c r="I20" s="29">
        <v>1.0203168069101971</v>
      </c>
      <c r="J20" s="29">
        <v>4.7304999420306864</v>
      </c>
      <c r="K20" s="19">
        <v>53180996.039999999</v>
      </c>
      <c r="L20" s="29">
        <v>2.3873234889133045E-2</v>
      </c>
      <c r="M20" s="29">
        <v>0.11068359895111335</v>
      </c>
      <c r="N20" s="19">
        <v>480477654.72000003</v>
      </c>
      <c r="O20" s="29">
        <v>0.21568900103869371</v>
      </c>
      <c r="P20" s="29">
        <v>1</v>
      </c>
      <c r="Q20" s="19">
        <v>372272346.63</v>
      </c>
      <c r="R20" s="29">
        <v>0.16711505679852526</v>
      </c>
      <c r="S20" s="29">
        <v>0.77479637808951374</v>
      </c>
      <c r="T20" s="19">
        <v>109180682.67</v>
      </c>
      <c r="U20" s="29">
        <v>4.9011795130281803E-2</v>
      </c>
      <c r="V20" s="29">
        <v>0.22723363219383305</v>
      </c>
      <c r="W20" s="19">
        <v>181941.55</v>
      </c>
      <c r="X20" s="29">
        <v>8.1674539453453686E-5</v>
      </c>
      <c r="Y20" s="29">
        <v>3.7866807792763443E-4</v>
      </c>
      <c r="Z20" s="19">
        <v>548885.38</v>
      </c>
      <c r="AA20" s="29">
        <v>2.4639759650411859E-4</v>
      </c>
      <c r="AB20" s="29">
        <v>1.1423744155591685E-3</v>
      </c>
      <c r="AC20" s="19">
        <v>109911509.59999999</v>
      </c>
      <c r="AD20" s="29">
        <v>4.9339867266239366E-2</v>
      </c>
      <c r="AE20" s="29">
        <v>0.22875467468731983</v>
      </c>
    </row>
    <row r="21" spans="1:31">
      <c r="A21" s="24" t="s">
        <v>88</v>
      </c>
      <c r="B21" s="19">
        <v>168443</v>
      </c>
      <c r="C21" s="29">
        <v>7.4094676102412905E-5</v>
      </c>
      <c r="D21" s="29">
        <v>3.4458980071497888E-4</v>
      </c>
      <c r="E21" s="19">
        <v>2273348219.6100001</v>
      </c>
      <c r="F21" s="29">
        <v>1</v>
      </c>
      <c r="G21" s="29">
        <v>4.6506688313029452</v>
      </c>
      <c r="H21" s="19">
        <v>2312249611.6599998</v>
      </c>
      <c r="I21" s="29">
        <v>1.0171119372362027</v>
      </c>
      <c r="J21" s="29">
        <v>4.7302507844505657</v>
      </c>
      <c r="K21" s="19">
        <v>50695708.129999995</v>
      </c>
      <c r="L21" s="29">
        <v>2.2300018841238937E-2</v>
      </c>
      <c r="M21" s="29">
        <v>0.10371000256241834</v>
      </c>
      <c r="N21" s="19">
        <v>488821780.70999998</v>
      </c>
      <c r="O21" s="29">
        <v>0.21502283569820152</v>
      </c>
      <c r="P21" s="29">
        <v>1</v>
      </c>
      <c r="Q21" s="19">
        <v>358598673.16000003</v>
      </c>
      <c r="R21" s="29">
        <v>0.15774031891230403</v>
      </c>
      <c r="S21" s="29">
        <v>0.73359798460523884</v>
      </c>
      <c r="T21" s="19">
        <v>131226538.69</v>
      </c>
      <c r="U21" s="29">
        <v>5.7723905892653929E-2</v>
      </c>
      <c r="V21" s="29">
        <v>0.26845476995603001</v>
      </c>
      <c r="W21" s="19">
        <v>182577.49</v>
      </c>
      <c r="X21" s="29">
        <v>8.0312152984342059E-5</v>
      </c>
      <c r="Y21" s="29">
        <v>3.7350522665911346E-4</v>
      </c>
      <c r="Z21" s="19">
        <v>528237.14</v>
      </c>
      <c r="AA21" s="29">
        <v>2.3236085675014658E-4</v>
      </c>
      <c r="AB21" s="29">
        <v>1.0806333941027553E-3</v>
      </c>
      <c r="AC21" s="19">
        <v>131937353.31999999</v>
      </c>
      <c r="AD21" s="29">
        <v>5.8036578902388412E-2</v>
      </c>
      <c r="AE21" s="29">
        <v>0.26990890857679189</v>
      </c>
    </row>
    <row r="22" spans="1:31">
      <c r="A22" s="24" t="s">
        <v>89</v>
      </c>
      <c r="B22" s="19">
        <v>154829</v>
      </c>
      <c r="C22" s="29">
        <v>6.8991896213973941E-5</v>
      </c>
      <c r="D22" s="29">
        <v>3.215122751889776E-4</v>
      </c>
      <c r="E22" s="19">
        <v>2244162118.98</v>
      </c>
      <c r="F22" s="29">
        <v>1</v>
      </c>
      <c r="G22" s="29">
        <v>4.660145507406086</v>
      </c>
      <c r="H22" s="19">
        <v>2277542905.8699999</v>
      </c>
      <c r="I22" s="29">
        <v>1.0148744988642673</v>
      </c>
      <c r="J22" s="29">
        <v>4.7294628364633189</v>
      </c>
      <c r="K22" s="19">
        <v>51153440.32</v>
      </c>
      <c r="L22" s="29">
        <v>2.2794004001480021E-2</v>
      </c>
      <c r="M22" s="29">
        <v>0.10622337534329346</v>
      </c>
      <c r="N22" s="19">
        <v>481564817.11000001</v>
      </c>
      <c r="O22" s="29">
        <v>0.21458557429392724</v>
      </c>
      <c r="P22" s="29">
        <v>1</v>
      </c>
      <c r="Q22" s="19">
        <v>335842769.10000002</v>
      </c>
      <c r="R22" s="29">
        <v>0.14965174140478085</v>
      </c>
      <c r="S22" s="29">
        <v>0.69739889038298686</v>
      </c>
      <c r="T22" s="19">
        <v>146633433.08000001</v>
      </c>
      <c r="U22" s="29">
        <v>6.5339946628564766E-2</v>
      </c>
      <c r="V22" s="29">
        <v>0.30449365873525952</v>
      </c>
      <c r="W22" s="19">
        <v>163021.32999999999</v>
      </c>
      <c r="X22" s="29">
        <v>7.2642403425869805E-5</v>
      </c>
      <c r="Y22" s="29">
        <v>3.3852416997224763E-4</v>
      </c>
      <c r="Z22" s="19">
        <v>609136.30000000005</v>
      </c>
      <c r="AA22" s="29">
        <v>2.7143150436781285E-4</v>
      </c>
      <c r="AB22" s="29">
        <v>1.2649103056481385E-3</v>
      </c>
      <c r="AC22" s="19">
        <v>147405590.71000001</v>
      </c>
      <c r="AD22" s="29">
        <v>6.568402053635844E-2</v>
      </c>
      <c r="AE22" s="29">
        <v>0.30609709321087991</v>
      </c>
    </row>
    <row r="23" spans="1:31">
      <c r="A23" s="24" t="s">
        <v>90</v>
      </c>
      <c r="B23" s="19">
        <v>143226</v>
      </c>
      <c r="C23" s="29">
        <v>6.4545363384632443E-5</v>
      </c>
      <c r="D23" s="29">
        <v>3.0156042470186046E-4</v>
      </c>
      <c r="E23" s="19">
        <v>2218997500.1999998</v>
      </c>
      <c r="F23" s="29">
        <v>1</v>
      </c>
      <c r="G23" s="29">
        <v>4.6720695165171033</v>
      </c>
      <c r="H23" s="19">
        <v>2247166920.1799998</v>
      </c>
      <c r="I23" s="29">
        <v>1.0126946605291178</v>
      </c>
      <c r="J23" s="29">
        <v>4.731379852997728</v>
      </c>
      <c r="K23" s="19">
        <v>46624685.620000005</v>
      </c>
      <c r="L23" s="29">
        <v>2.1011598983684158E-2</v>
      </c>
      <c r="M23" s="29">
        <v>9.8167651104952514E-2</v>
      </c>
      <c r="N23" s="19">
        <v>474949589.75999999</v>
      </c>
      <c r="O23" s="29">
        <v>0.21403791113653461</v>
      </c>
      <c r="P23" s="29">
        <v>1</v>
      </c>
      <c r="Q23" s="19">
        <v>315455865.35000002</v>
      </c>
      <c r="R23" s="29">
        <v>0.14216143340475496</v>
      </c>
      <c r="S23" s="29">
        <v>0.664188099434732</v>
      </c>
      <c r="T23" s="19">
        <v>160459986.96000001</v>
      </c>
      <c r="U23" s="29">
        <v>7.2311927771679621E-2</v>
      </c>
      <c r="V23" s="29">
        <v>0.3378463534226509</v>
      </c>
      <c r="W23" s="19">
        <v>150238.19</v>
      </c>
      <c r="X23" s="29">
        <v>6.7705434542607155E-5</v>
      </c>
      <c r="Y23" s="29">
        <v>3.16324496829059E-4</v>
      </c>
      <c r="Z23" s="19">
        <v>681837.79</v>
      </c>
      <c r="AA23" s="29">
        <v>3.0727289685479392E-4</v>
      </c>
      <c r="AB23" s="29">
        <v>1.4356003346471867E-3</v>
      </c>
      <c r="AC23" s="19">
        <v>161292062.94</v>
      </c>
      <c r="AD23" s="29">
        <v>7.2686906103077015E-2</v>
      </c>
      <c r="AE23" s="29">
        <v>0.33959827825412714</v>
      </c>
    </row>
    <row r="24" spans="1:31">
      <c r="A24" s="24" t="s">
        <v>91</v>
      </c>
      <c r="B24" s="19">
        <v>147027</v>
      </c>
      <c r="C24" s="29">
        <v>6.0616449984019878E-5</v>
      </c>
      <c r="D24" s="29">
        <v>2.8283135129949339E-4</v>
      </c>
      <c r="E24" s="19">
        <v>2425529704.21</v>
      </c>
      <c r="F24" s="29">
        <v>1</v>
      </c>
      <c r="G24" s="29">
        <v>4.6659174427742851</v>
      </c>
      <c r="H24" s="19">
        <v>2451714532.8899999</v>
      </c>
      <c r="I24" s="29">
        <v>1.0107955093827756</v>
      </c>
      <c r="J24" s="29">
        <v>4.716288398307011</v>
      </c>
      <c r="K24" s="19">
        <v>44841099.170000002</v>
      </c>
      <c r="L24" s="29">
        <v>1.8487136682832271E-2</v>
      </c>
      <c r="M24" s="29">
        <v>8.6259453515379447E-2</v>
      </c>
      <c r="N24" s="19">
        <v>519839824.42000002</v>
      </c>
      <c r="O24" s="29">
        <v>0.21432012294787084</v>
      </c>
      <c r="P24" s="29">
        <v>1</v>
      </c>
      <c r="Q24" s="19">
        <v>328271770.73000002</v>
      </c>
      <c r="R24" s="29">
        <v>0.13534023935481707</v>
      </c>
      <c r="S24" s="29">
        <v>0.63148638351488773</v>
      </c>
      <c r="T24" s="19">
        <v>192598174.47999999</v>
      </c>
      <c r="U24" s="29">
        <v>7.9404582902327145E-2</v>
      </c>
      <c r="V24" s="29">
        <v>0.37049522840018501</v>
      </c>
      <c r="W24" s="19">
        <v>153349.04</v>
      </c>
      <c r="X24" s="29">
        <v>6.3222907447322362E-5</v>
      </c>
      <c r="Y24" s="29">
        <v>2.9499286664136566E-4</v>
      </c>
      <c r="Z24" s="19">
        <v>734286.08</v>
      </c>
      <c r="AA24" s="29">
        <v>3.0273225626777404E-4</v>
      </c>
      <c r="AB24" s="29">
        <v>1.412523715010222E-3</v>
      </c>
      <c r="AC24" s="19">
        <v>193485809.59999999</v>
      </c>
      <c r="AD24" s="29">
        <v>7.9770538066042243E-2</v>
      </c>
      <c r="AE24" s="29">
        <v>0.37220274498183664</v>
      </c>
    </row>
    <row r="25" spans="1:31">
      <c r="A25" s="24" t="s">
        <v>92</v>
      </c>
      <c r="B25" s="19">
        <v>125338</v>
      </c>
      <c r="C25" s="29">
        <v>5.7186316518964051E-5</v>
      </c>
      <c r="D25" s="29">
        <v>2.6822301054440714E-4</v>
      </c>
      <c r="E25" s="19">
        <v>2191748089.9200001</v>
      </c>
      <c r="F25" s="29">
        <v>1</v>
      </c>
      <c r="G25" s="29">
        <v>4.6903355010714742</v>
      </c>
      <c r="H25" s="19">
        <v>2211493889.0500002</v>
      </c>
      <c r="I25" s="29">
        <v>1.0090091553955549</v>
      </c>
      <c r="J25" s="29">
        <v>4.7325914624579157</v>
      </c>
      <c r="K25" s="19">
        <v>37155151.409999996</v>
      </c>
      <c r="L25" s="29">
        <v>1.695229099588547E-2</v>
      </c>
      <c r="M25" s="29">
        <v>7.9511932282495923E-2</v>
      </c>
      <c r="N25" s="19">
        <v>467290258.75</v>
      </c>
      <c r="O25" s="29">
        <v>0.21320436454312428</v>
      </c>
      <c r="P25" s="29">
        <v>1</v>
      </c>
      <c r="Q25" s="19">
        <v>284427236.18000001</v>
      </c>
      <c r="R25" s="29">
        <v>0.12977186451677564</v>
      </c>
      <c r="S25" s="29">
        <v>0.60867358318327025</v>
      </c>
      <c r="T25" s="19">
        <v>183940185.24000001</v>
      </c>
      <c r="U25" s="29">
        <v>8.3923962834028948E-2</v>
      </c>
      <c r="V25" s="29">
        <v>0.39363154227104891</v>
      </c>
      <c r="W25" s="19">
        <v>132105.15</v>
      </c>
      <c r="X25" s="29">
        <v>6.0273874815979379E-5</v>
      </c>
      <c r="Y25" s="29">
        <v>2.8270469483652593E-4</v>
      </c>
      <c r="Z25" s="19">
        <v>666711.88</v>
      </c>
      <c r="AA25" s="29">
        <v>3.0419183804300033E-4</v>
      </c>
      <c r="AB25" s="29">
        <v>1.4267617771092688E-3</v>
      </c>
      <c r="AC25" s="19">
        <v>184739002.27000001</v>
      </c>
      <c r="AD25" s="29">
        <v>8.4288428546887922E-2</v>
      </c>
      <c r="AE25" s="29">
        <v>0.39534100874299472</v>
      </c>
    </row>
    <row r="26" spans="1:31">
      <c r="A26" s="24" t="s">
        <v>93</v>
      </c>
      <c r="B26" s="19">
        <v>113723</v>
      </c>
      <c r="C26" s="29">
        <v>5.4064883094084312E-5</v>
      </c>
      <c r="D26" s="29">
        <v>2.5438006756826117E-4</v>
      </c>
      <c r="E26" s="19">
        <v>2103454099.8099999</v>
      </c>
      <c r="F26" s="29">
        <v>1</v>
      </c>
      <c r="G26" s="29">
        <v>4.7050886455369962</v>
      </c>
      <c r="H26" s="19">
        <v>2119583562.75</v>
      </c>
      <c r="I26" s="29">
        <v>1.0076680841010304</v>
      </c>
      <c r="J26" s="29">
        <v>4.7411676609737761</v>
      </c>
      <c r="K26" s="19">
        <v>37810552.729999997</v>
      </c>
      <c r="L26" s="29">
        <v>1.7975458905148126E-2</v>
      </c>
      <c r="M26" s="29">
        <v>8.4576127592929318E-2</v>
      </c>
      <c r="N26" s="19">
        <v>447059398.50999999</v>
      </c>
      <c r="O26" s="29">
        <v>0.21253584689600871</v>
      </c>
      <c r="P26" s="29">
        <v>1</v>
      </c>
      <c r="Q26" s="19">
        <v>261113074.80000001</v>
      </c>
      <c r="R26" s="29">
        <v>0.12413538038390556</v>
      </c>
      <c r="S26" s="29">
        <v>0.58406796875373002</v>
      </c>
      <c r="T26" s="19">
        <v>186693500.27000001</v>
      </c>
      <c r="U26" s="29">
        <v>8.8755680614501453E-2</v>
      </c>
      <c r="V26" s="29">
        <v>0.41760334508619884</v>
      </c>
      <c r="W26" s="19">
        <v>118442</v>
      </c>
      <c r="X26" s="29">
        <v>5.6308335898890588E-5</v>
      </c>
      <c r="Y26" s="29">
        <v>2.649357118869533E-4</v>
      </c>
      <c r="Z26" s="19">
        <v>828008.61</v>
      </c>
      <c r="AA26" s="29">
        <v>3.9364234763895824E-4</v>
      </c>
      <c r="AB26" s="29">
        <v>1.8521221402785894E-3</v>
      </c>
      <c r="AC26" s="19">
        <v>187639950.88</v>
      </c>
      <c r="AD26" s="29">
        <v>8.9205631298039295E-2</v>
      </c>
      <c r="AE26" s="29">
        <v>0.41972040293836432</v>
      </c>
    </row>
    <row r="27" spans="1:31">
      <c r="A27" s="24" t="s">
        <v>94</v>
      </c>
      <c r="B27" s="19">
        <v>106136</v>
      </c>
      <c r="C27" s="29">
        <v>5.1299851720994268E-5</v>
      </c>
      <c r="D27" s="29">
        <v>2.419641639787444E-4</v>
      </c>
      <c r="E27" s="19">
        <v>2068933855.3499999</v>
      </c>
      <c r="F27" s="29">
        <v>1</v>
      </c>
      <c r="G27" s="29">
        <v>4.7166640031382681</v>
      </c>
      <c r="H27" s="19">
        <v>2082310573.1300001</v>
      </c>
      <c r="I27" s="29">
        <v>1.0064655125370054</v>
      </c>
      <c r="J27" s="29">
        <v>4.7471596533834006</v>
      </c>
      <c r="K27" s="19">
        <v>32642049.02</v>
      </c>
      <c r="L27" s="29">
        <v>1.5777231802549807E-2</v>
      </c>
      <c r="M27" s="29">
        <v>7.4415901312254965E-2</v>
      </c>
      <c r="N27" s="19">
        <v>438643467.92000002</v>
      </c>
      <c r="O27" s="29">
        <v>0.21201425400126919</v>
      </c>
      <c r="P27" s="29">
        <v>1</v>
      </c>
      <c r="Q27" s="19">
        <v>246566155.08000001</v>
      </c>
      <c r="R27" s="29">
        <v>0.11917546539364286</v>
      </c>
      <c r="S27" s="29">
        <v>0.56211062767944575</v>
      </c>
      <c r="T27" s="19">
        <v>192760427.16</v>
      </c>
      <c r="U27" s="29">
        <v>9.3168965581739621E-2</v>
      </c>
      <c r="V27" s="29">
        <v>0.43944670616901954</v>
      </c>
      <c r="W27" s="19">
        <v>115000.93</v>
      </c>
      <c r="X27" s="29">
        <v>5.5584633458736348E-5</v>
      </c>
      <c r="Y27" s="29">
        <v>2.6217403976245673E-4</v>
      </c>
      <c r="Z27" s="19">
        <v>986406.28</v>
      </c>
      <c r="AA27" s="29">
        <v>4.7677033146771645E-4</v>
      </c>
      <c r="AB27" s="29">
        <v>2.2487654601980787E-3</v>
      </c>
      <c r="AC27" s="19">
        <v>193861834.37</v>
      </c>
      <c r="AD27" s="29">
        <v>9.3701320546666078E-2</v>
      </c>
      <c r="AE27" s="29">
        <v>0.4419576456689801</v>
      </c>
    </row>
    <row r="28" spans="1:31">
      <c r="A28" s="24" t="s">
        <v>95</v>
      </c>
      <c r="B28" s="19">
        <v>174785</v>
      </c>
      <c r="C28" s="29">
        <v>4.7727837097313171E-5</v>
      </c>
      <c r="D28" s="29">
        <v>2.2578484475664219E-4</v>
      </c>
      <c r="E28" s="19">
        <v>3662118600.5900002</v>
      </c>
      <c r="F28" s="29">
        <v>1</v>
      </c>
      <c r="G28" s="29">
        <v>4.7306741408852302</v>
      </c>
      <c r="H28" s="19">
        <v>3681177311.2600002</v>
      </c>
      <c r="I28" s="29">
        <v>1.0052042854829797</v>
      </c>
      <c r="J28" s="29">
        <v>4.7552939196413462</v>
      </c>
      <c r="K28" s="19">
        <v>56260915.57</v>
      </c>
      <c r="L28" s="29">
        <v>1.5362941975974197E-2</v>
      </c>
      <c r="M28" s="29">
        <v>7.2677072333661372E-2</v>
      </c>
      <c r="N28" s="19">
        <v>774121930.94000006</v>
      </c>
      <c r="O28" s="29">
        <v>0.21138636275058981</v>
      </c>
      <c r="P28" s="29">
        <v>1</v>
      </c>
      <c r="Q28" s="19">
        <v>419904272.20999998</v>
      </c>
      <c r="R28" s="29">
        <v>0.11466157107592027</v>
      </c>
      <c r="S28" s="29">
        <v>0.54242652924212986</v>
      </c>
      <c r="T28" s="19">
        <v>355415784.35000002</v>
      </c>
      <c r="U28" s="29">
        <v>9.7051959019770512E-2</v>
      </c>
      <c r="V28" s="29">
        <v>0.45912119285708142</v>
      </c>
      <c r="W28" s="19">
        <v>196199.57</v>
      </c>
      <c r="X28" s="29">
        <v>5.3575427614056653E-5</v>
      </c>
      <c r="Y28" s="29">
        <v>2.5344789000068628E-4</v>
      </c>
      <c r="Z28" s="19">
        <v>1946938.63</v>
      </c>
      <c r="AA28" s="29">
        <v>5.3164270258378046E-4</v>
      </c>
      <c r="AB28" s="29">
        <v>2.5150283853034275E-3</v>
      </c>
      <c r="AC28" s="19">
        <v>357558922.55000001</v>
      </c>
      <c r="AD28" s="29">
        <v>9.7637177149968349E-2</v>
      </c>
      <c r="AE28" s="29">
        <v>0.46188966913238549</v>
      </c>
    </row>
    <row r="29" spans="1:31">
      <c r="A29" s="24" t="s">
        <v>96</v>
      </c>
      <c r="B29" s="19">
        <v>134579</v>
      </c>
      <c r="C29" s="29">
        <v>4.3549377449349268E-5</v>
      </c>
      <c r="D29" s="29">
        <v>2.0735311695342274E-4</v>
      </c>
      <c r="E29" s="19">
        <v>3090262315.6100001</v>
      </c>
      <c r="F29" s="29">
        <v>1</v>
      </c>
      <c r="G29" s="29">
        <v>4.76133366532249</v>
      </c>
      <c r="H29" s="19">
        <v>3102371035.0500002</v>
      </c>
      <c r="I29" s="29">
        <v>1.0039183467949742</v>
      </c>
      <c r="J29" s="29">
        <v>4.7799902218298094</v>
      </c>
      <c r="K29" s="19">
        <v>42033645.140000001</v>
      </c>
      <c r="L29" s="29">
        <v>1.360196670932215E-2</v>
      </c>
      <c r="M29" s="29">
        <v>6.476350200769132E-2</v>
      </c>
      <c r="N29" s="19">
        <v>649032924.98000002</v>
      </c>
      <c r="O29" s="29">
        <v>0.21002518838012774</v>
      </c>
      <c r="P29" s="29">
        <v>1</v>
      </c>
      <c r="Q29" s="19">
        <v>336637170.73000002</v>
      </c>
      <c r="R29" s="29">
        <v>0.10893482052624706</v>
      </c>
      <c r="S29" s="29">
        <v>0.51867502829748358</v>
      </c>
      <c r="T29" s="19">
        <v>313340261.48000002</v>
      </c>
      <c r="U29" s="29">
        <v>0.10139600767779755</v>
      </c>
      <c r="V29" s="29">
        <v>0.48278022488559513</v>
      </c>
      <c r="W29" s="19">
        <v>147563.22</v>
      </c>
      <c r="X29" s="29">
        <v>4.7751033708240996E-5</v>
      </c>
      <c r="Y29" s="29">
        <v>2.2735860434899689E-4</v>
      </c>
      <c r="Z29" s="19">
        <v>2011821.34</v>
      </c>
      <c r="AA29" s="29">
        <v>6.5101960109909896E-4</v>
      </c>
      <c r="AB29" s="29">
        <v>3.0997215434979582E-3</v>
      </c>
      <c r="AC29" s="19">
        <v>315499646.04000002</v>
      </c>
      <c r="AD29" s="29">
        <v>0.1020947783126049</v>
      </c>
      <c r="AE29" s="29">
        <v>0.48610730503344213</v>
      </c>
    </row>
    <row r="30" spans="1:31">
      <c r="A30" s="24" t="s">
        <v>97</v>
      </c>
      <c r="B30" s="19">
        <v>110110</v>
      </c>
      <c r="C30" s="29">
        <v>4.0051218644760385E-5</v>
      </c>
      <c r="D30" s="29">
        <v>1.9130768569524745E-4</v>
      </c>
      <c r="E30" s="19">
        <v>2749229704.5100002</v>
      </c>
      <c r="F30" s="29">
        <v>1</v>
      </c>
      <c r="G30" s="29">
        <v>4.7765758987779234</v>
      </c>
      <c r="H30" s="19">
        <v>2757020885.6399999</v>
      </c>
      <c r="I30" s="29">
        <v>1.0028339505852197</v>
      </c>
      <c r="J30" s="29">
        <v>4.7901124788416114</v>
      </c>
      <c r="K30" s="19">
        <v>33891926.659999996</v>
      </c>
      <c r="L30" s="29">
        <v>1.232779007312545E-2</v>
      </c>
      <c r="M30" s="29">
        <v>5.8884624948484759E-2</v>
      </c>
      <c r="N30" s="19">
        <v>575564957.57000005</v>
      </c>
      <c r="O30" s="29">
        <v>0.2093549900998847</v>
      </c>
      <c r="P30" s="29">
        <v>1</v>
      </c>
      <c r="Q30" s="19">
        <v>286581740.73000002</v>
      </c>
      <c r="R30" s="29">
        <v>0.10424074069179241</v>
      </c>
      <c r="S30" s="29">
        <v>0.49791380965917481</v>
      </c>
      <c r="T30" s="19">
        <v>289596798.58999997</v>
      </c>
      <c r="U30" s="29">
        <v>0.1053374325597196</v>
      </c>
      <c r="V30" s="29">
        <v>0.50315224160390148</v>
      </c>
      <c r="W30" s="19">
        <v>139535.18</v>
      </c>
      <c r="X30" s="29">
        <v>5.0754282107129197E-5</v>
      </c>
      <c r="Y30" s="29">
        <v>2.424316806726889E-4</v>
      </c>
      <c r="Z30" s="19">
        <v>2343098.81</v>
      </c>
      <c r="AA30" s="29">
        <v>8.5227465939140745E-4</v>
      </c>
      <c r="AB30" s="29">
        <v>4.0709545971881599E-3</v>
      </c>
      <c r="AC30" s="19">
        <v>292079432.57999998</v>
      </c>
      <c r="AD30" s="29">
        <v>0.10624046150121813</v>
      </c>
      <c r="AE30" s="29">
        <v>0.5074656278817623</v>
      </c>
    </row>
    <row r="31" spans="1:31">
      <c r="A31" s="24" t="s">
        <v>98</v>
      </c>
      <c r="B31" s="19">
        <v>90876</v>
      </c>
      <c r="C31" s="29">
        <v>3.7078183692199031E-5</v>
      </c>
      <c r="D31" s="29">
        <v>1.7648650990846279E-4</v>
      </c>
      <c r="E31" s="19">
        <v>2450929116.5500002</v>
      </c>
      <c r="F31" s="29">
        <v>1</v>
      </c>
      <c r="G31" s="29">
        <v>4.7598477685301024</v>
      </c>
      <c r="H31" s="19">
        <v>2456295816.0799999</v>
      </c>
      <c r="I31" s="29">
        <v>1.0021896592168908</v>
      </c>
      <c r="J31" s="29">
        <v>4.7702702130674615</v>
      </c>
      <c r="K31" s="19">
        <v>27926043.310000002</v>
      </c>
      <c r="L31" s="29">
        <v>1.1394064039399687E-2</v>
      </c>
      <c r="M31" s="29">
        <v>5.4234010292425687E-2</v>
      </c>
      <c r="N31" s="19">
        <v>514917542.69</v>
      </c>
      <c r="O31" s="29">
        <v>0.21009075261010121</v>
      </c>
      <c r="P31" s="29">
        <v>1</v>
      </c>
      <c r="Q31" s="19">
        <v>247471504.56</v>
      </c>
      <c r="R31" s="29">
        <v>0.10097048620824586</v>
      </c>
      <c r="S31" s="29">
        <v>0.4806041434657185</v>
      </c>
      <c r="T31" s="19">
        <v>268018084.86000001</v>
      </c>
      <c r="U31" s="29">
        <v>0.10935366635052675</v>
      </c>
      <c r="V31" s="29">
        <v>0.52050680475914013</v>
      </c>
      <c r="W31" s="19">
        <v>110667.83</v>
      </c>
      <c r="X31" s="29">
        <v>4.5153419269741788E-5</v>
      </c>
      <c r="Y31" s="29">
        <v>2.1492340195258458E-4</v>
      </c>
      <c r="Z31" s="19">
        <v>2402069.9900000002</v>
      </c>
      <c r="AA31" s="29">
        <v>9.8006505931971821E-4</v>
      </c>
      <c r="AB31" s="29">
        <v>4.6649604856172826E-3</v>
      </c>
      <c r="AC31" s="19">
        <v>270530822.68000001</v>
      </c>
      <c r="AD31" s="29">
        <v>0.1103788848291162</v>
      </c>
      <c r="AE31" s="29">
        <v>0.5253866886467099</v>
      </c>
    </row>
    <row r="32" spans="1:31">
      <c r="A32" s="24" t="s">
        <v>99</v>
      </c>
      <c r="B32" s="19">
        <v>78633</v>
      </c>
      <c r="C32" s="29">
        <v>3.450928744467664E-5</v>
      </c>
      <c r="D32" s="29">
        <v>1.6328358121486309E-4</v>
      </c>
      <c r="E32" s="19">
        <v>2278603988.1599998</v>
      </c>
      <c r="F32" s="29">
        <v>1</v>
      </c>
      <c r="G32" s="29">
        <v>4.7315836780643536</v>
      </c>
      <c r="H32" s="19">
        <v>2283158593.6500001</v>
      </c>
      <c r="I32" s="29">
        <v>1.0019988578593151</v>
      </c>
      <c r="J32" s="29">
        <v>4.7410414412862592</v>
      </c>
      <c r="K32" s="19">
        <v>22582986.680000003</v>
      </c>
      <c r="L32" s="29">
        <v>9.9108870156222433E-3</v>
      </c>
      <c r="M32" s="29">
        <v>4.6894191238258137E-2</v>
      </c>
      <c r="N32" s="19">
        <v>481573220.13</v>
      </c>
      <c r="O32" s="29">
        <v>0.21134572862697223</v>
      </c>
      <c r="P32" s="29">
        <v>1</v>
      </c>
      <c r="Q32" s="19">
        <v>222306458.75999999</v>
      </c>
      <c r="R32" s="29">
        <v>9.7562568974310954E-2</v>
      </c>
      <c r="S32" s="29">
        <v>0.46162545894887735</v>
      </c>
      <c r="T32" s="19">
        <v>259567586.24000001</v>
      </c>
      <c r="U32" s="29">
        <v>0.11391518122006096</v>
      </c>
      <c r="V32" s="29">
        <v>0.53899921214458335</v>
      </c>
      <c r="W32" s="19">
        <v>105052.74</v>
      </c>
      <c r="X32" s="29">
        <v>4.6103991981876303E-5</v>
      </c>
      <c r="Y32" s="29">
        <v>2.1814489595505576E-4</v>
      </c>
      <c r="Z32" s="19">
        <v>2539341.5</v>
      </c>
      <c r="AA32" s="29">
        <v>1.1144286208550653E-3</v>
      </c>
      <c r="AB32" s="29">
        <v>5.2730122728055946E-3</v>
      </c>
      <c r="AC32" s="19">
        <v>262211980.47999999</v>
      </c>
      <c r="AD32" s="29">
        <v>0.11507571383289789</v>
      </c>
      <c r="AE32" s="29">
        <v>0.54449036931334394</v>
      </c>
    </row>
    <row r="33" spans="1:31">
      <c r="A33" s="24" t="s">
        <v>100</v>
      </c>
      <c r="B33" s="19">
        <v>98707</v>
      </c>
      <c r="C33" s="29">
        <v>3.1797119888609959E-5</v>
      </c>
      <c r="D33" s="29">
        <v>1.4983199772167601E-4</v>
      </c>
      <c r="E33" s="19">
        <v>3104274863.4400001</v>
      </c>
      <c r="F33" s="29">
        <v>1</v>
      </c>
      <c r="G33" s="29">
        <v>4.7121248165418681</v>
      </c>
      <c r="H33" s="19">
        <v>3108857897.46</v>
      </c>
      <c r="I33" s="29">
        <v>1.0014763621849263</v>
      </c>
      <c r="J33" s="29">
        <v>4.7190816194316634</v>
      </c>
      <c r="K33" s="19">
        <v>25293872.789999999</v>
      </c>
      <c r="L33" s="29">
        <v>8.1480777001720177E-3</v>
      </c>
      <c r="M33" s="29">
        <v>3.8394759138091955E-2</v>
      </c>
      <c r="N33" s="19">
        <v>658784515.33000004</v>
      </c>
      <c r="O33" s="29">
        <v>0.21221848718639832</v>
      </c>
      <c r="P33" s="29">
        <v>1</v>
      </c>
      <c r="Q33" s="19">
        <v>288054467.16000003</v>
      </c>
      <c r="R33" s="29">
        <v>9.279283563208468E-2</v>
      </c>
      <c r="S33" s="29">
        <v>0.43725142357923674</v>
      </c>
      <c r="T33" s="19">
        <v>371033594.33999997</v>
      </c>
      <c r="U33" s="29">
        <v>0.11952343483168219</v>
      </c>
      <c r="V33" s="29">
        <v>0.56320934342869433</v>
      </c>
      <c r="W33" s="19">
        <v>136782.29999999999</v>
      </c>
      <c r="X33" s="29">
        <v>4.4062560828916022E-5</v>
      </c>
      <c r="Y33" s="29">
        <v>2.0762828636232083E-4</v>
      </c>
      <c r="Z33" s="19">
        <v>4293565.04</v>
      </c>
      <c r="AA33" s="29">
        <v>1.3831136831878633E-3</v>
      </c>
      <c r="AB33" s="29">
        <v>6.5174043106481583E-3</v>
      </c>
      <c r="AC33" s="19">
        <v>375463941.68000001</v>
      </c>
      <c r="AD33" s="29">
        <v>0.12095061107569897</v>
      </c>
      <c r="AE33" s="29">
        <v>0.56993437602570496</v>
      </c>
    </row>
    <row r="34" spans="1:31">
      <c r="A34" s="24" t="s">
        <v>101</v>
      </c>
      <c r="B34" s="19">
        <v>82092</v>
      </c>
      <c r="C34" s="29">
        <v>2.9017663135989551E-5</v>
      </c>
      <c r="D34" s="29">
        <v>1.3598863274351855E-4</v>
      </c>
      <c r="E34" s="19">
        <v>2829035529.6799998</v>
      </c>
      <c r="F34" s="29">
        <v>1</v>
      </c>
      <c r="G34" s="29">
        <v>4.6864088298983946</v>
      </c>
      <c r="H34" s="19">
        <v>2832130025.4400001</v>
      </c>
      <c r="I34" s="29">
        <v>1.0010938341804247</v>
      </c>
      <c r="J34" s="29">
        <v>4.6915349840599818</v>
      </c>
      <c r="K34" s="19">
        <v>20273722.880000003</v>
      </c>
      <c r="L34" s="29">
        <v>7.1663019666257854E-3</v>
      </c>
      <c r="M34" s="29">
        <v>3.3584220814113309E-2</v>
      </c>
      <c r="N34" s="19">
        <v>603668103.30999994</v>
      </c>
      <c r="O34" s="29">
        <v>0.21338300525984646</v>
      </c>
      <c r="P34" s="29">
        <v>1</v>
      </c>
      <c r="Q34" s="19">
        <v>247081984.25999999</v>
      </c>
      <c r="R34" s="29">
        <v>8.7337886593438482E-2</v>
      </c>
      <c r="S34" s="29">
        <v>0.40930104291615471</v>
      </c>
      <c r="T34" s="19">
        <v>357073676.89999998</v>
      </c>
      <c r="U34" s="29">
        <v>0.12621745932628481</v>
      </c>
      <c r="V34" s="29">
        <v>0.59150661587404252</v>
      </c>
      <c r="W34" s="19">
        <v>123447.41</v>
      </c>
      <c r="X34" s="29">
        <v>4.3635864132806948E-5</v>
      </c>
      <c r="Y34" s="29">
        <v>2.0449549897223312E-4</v>
      </c>
      <c r="Z34" s="19">
        <v>4482070.29</v>
      </c>
      <c r="AA34" s="29">
        <v>1.5843103570024727E-3</v>
      </c>
      <c r="AB34" s="29">
        <v>7.4247260463558657E-3</v>
      </c>
      <c r="AC34" s="19">
        <v>361679194.60000002</v>
      </c>
      <c r="AD34" s="29">
        <v>0.1278454055474201</v>
      </c>
      <c r="AE34" s="29">
        <v>0.59913583741937071</v>
      </c>
    </row>
    <row r="35" spans="1:31">
      <c r="A35" s="24" t="s">
        <v>102</v>
      </c>
      <c r="B35" s="19">
        <v>69074</v>
      </c>
      <c r="C35" s="29">
        <v>2.6697341774203115E-5</v>
      </c>
      <c r="D35" s="29">
        <v>1.2469975196026568E-4</v>
      </c>
      <c r="E35" s="19">
        <v>2587298787.4299998</v>
      </c>
      <c r="F35" s="29">
        <v>1</v>
      </c>
      <c r="G35" s="29">
        <v>4.6708677221475101</v>
      </c>
      <c r="H35" s="19">
        <v>2589445381.79</v>
      </c>
      <c r="I35" s="29">
        <v>1.0008296662026159</v>
      </c>
      <c r="J35" s="29">
        <v>4.6747429832334664</v>
      </c>
      <c r="K35" s="19">
        <v>17220693.75</v>
      </c>
      <c r="L35" s="29">
        <v>6.6558581612854838E-3</v>
      </c>
      <c r="M35" s="29">
        <v>3.1088633048740443E-2</v>
      </c>
      <c r="N35" s="19">
        <v>553922513.19000006</v>
      </c>
      <c r="O35" s="29">
        <v>0.2140929821793868</v>
      </c>
      <c r="P35" s="29">
        <v>1</v>
      </c>
      <c r="Q35" s="19">
        <v>209995715.56</v>
      </c>
      <c r="R35" s="29">
        <v>8.1164076055008583E-2</v>
      </c>
      <c r="S35" s="29">
        <v>0.37910666304326524</v>
      </c>
      <c r="T35" s="19">
        <v>344079701.37</v>
      </c>
      <c r="U35" s="29">
        <v>0.13298800395287133</v>
      </c>
      <c r="V35" s="29">
        <v>0.62116937509629222</v>
      </c>
      <c r="W35" s="19">
        <v>101175.97</v>
      </c>
      <c r="X35" s="29">
        <v>3.9104865078416206E-5</v>
      </c>
      <c r="Y35" s="29">
        <v>1.8265365207370763E-4</v>
      </c>
      <c r="Z35" s="19">
        <v>4610078.0599999996</v>
      </c>
      <c r="AA35" s="29">
        <v>1.7818112397367351E-3</v>
      </c>
      <c r="AB35" s="29">
        <v>8.3226046066459548E-3</v>
      </c>
      <c r="AC35" s="19">
        <v>348790955.39999998</v>
      </c>
      <c r="AD35" s="29">
        <v>0.13480892005768647</v>
      </c>
      <c r="AE35" s="29">
        <v>0.62967463335501184</v>
      </c>
    </row>
    <row r="36" spans="1:31">
      <c r="A36" s="24" t="s">
        <v>103</v>
      </c>
      <c r="B36" s="19">
        <v>55279</v>
      </c>
      <c r="C36" s="29">
        <v>2.4734026815242502E-5</v>
      </c>
      <c r="D36" s="29">
        <v>1.150730943162664E-4</v>
      </c>
      <c r="E36" s="19">
        <v>2234937336.04</v>
      </c>
      <c r="F36" s="29">
        <v>1</v>
      </c>
      <c r="G36" s="29">
        <v>4.652420536932218</v>
      </c>
      <c r="H36" s="19">
        <v>2236715074.5100002</v>
      </c>
      <c r="I36" s="29">
        <v>1.0007954310133591</v>
      </c>
      <c r="J36" s="29">
        <v>4.6561212165144825</v>
      </c>
      <c r="K36" s="19">
        <v>13087387.65</v>
      </c>
      <c r="L36" s="29">
        <v>5.8558186124310057E-3</v>
      </c>
      <c r="M36" s="29">
        <v>2.7243730773023934E-2</v>
      </c>
      <c r="N36" s="19">
        <v>480381624.63999999</v>
      </c>
      <c r="O36" s="29">
        <v>0.21494187639782769</v>
      </c>
      <c r="P36" s="29">
        <v>1</v>
      </c>
      <c r="Q36" s="19">
        <v>165356895.44</v>
      </c>
      <c r="R36" s="29">
        <v>7.398726253908737E-2</v>
      </c>
      <c r="S36" s="29">
        <v>0.34421985970824581</v>
      </c>
      <c r="T36" s="19">
        <v>315139515.88</v>
      </c>
      <c r="U36" s="29">
        <v>0.14100597399226578</v>
      </c>
      <c r="V36" s="29">
        <v>0.65601908923174757</v>
      </c>
      <c r="W36" s="19">
        <v>110916.75</v>
      </c>
      <c r="X36" s="29">
        <v>4.9628572672435257E-5</v>
      </c>
      <c r="Y36" s="29">
        <v>2.3089299071987084E-4</v>
      </c>
      <c r="Z36" s="19">
        <v>4416491.4800000004</v>
      </c>
      <c r="AA36" s="29">
        <v>1.9761142331737197E-3</v>
      </c>
      <c r="AB36" s="29">
        <v>9.1937144417414754E-3</v>
      </c>
      <c r="AC36" s="19">
        <v>319666924.11000001</v>
      </c>
      <c r="AD36" s="29">
        <v>0.14303171679811194</v>
      </c>
      <c r="AE36" s="29">
        <v>0.66544369666420888</v>
      </c>
    </row>
    <row r="37" spans="1:31">
      <c r="A37" s="24" t="s">
        <v>104</v>
      </c>
      <c r="B37" s="19">
        <v>40901</v>
      </c>
      <c r="C37" s="29">
        <v>2.3030958808400695E-5</v>
      </c>
      <c r="D37" s="29">
        <v>1.0676152103766682E-4</v>
      </c>
      <c r="E37" s="19">
        <v>1775913905.29</v>
      </c>
      <c r="F37" s="29">
        <v>1</v>
      </c>
      <c r="G37" s="29">
        <v>4.6355656282414461</v>
      </c>
      <c r="H37" s="19">
        <v>1776805824.1900001</v>
      </c>
      <c r="I37" s="29">
        <v>1.0005022309343619</v>
      </c>
      <c r="J37" s="29">
        <v>4.6378937526982131</v>
      </c>
      <c r="K37" s="19">
        <v>10057033.790000001</v>
      </c>
      <c r="L37" s="29">
        <v>5.6630187758779475E-3</v>
      </c>
      <c r="M37" s="29">
        <v>2.6251295189545762E-2</v>
      </c>
      <c r="N37" s="19">
        <v>383106194.08999997</v>
      </c>
      <c r="O37" s="29">
        <v>0.21572340469254911</v>
      </c>
      <c r="P37" s="29">
        <v>1</v>
      </c>
      <c r="Q37" s="19">
        <v>113896775.23</v>
      </c>
      <c r="R37" s="29">
        <v>6.4134176150504943E-2</v>
      </c>
      <c r="S37" s="29">
        <v>0.29729818255886298</v>
      </c>
      <c r="T37" s="19">
        <v>269292482.55000001</v>
      </c>
      <c r="U37" s="29">
        <v>0.1516360009051371</v>
      </c>
      <c r="V37" s="29">
        <v>0.70291863379984232</v>
      </c>
      <c r="W37" s="19">
        <v>71886.19</v>
      </c>
      <c r="X37" s="29">
        <v>4.0478420595654531E-5</v>
      </c>
      <c r="Y37" s="29">
        <v>1.8764037519871675E-4</v>
      </c>
      <c r="Z37" s="19">
        <v>4154002.98</v>
      </c>
      <c r="AA37" s="29">
        <v>2.3390790328440313E-3</v>
      </c>
      <c r="AB37" s="29">
        <v>1.0842954366392037E-2</v>
      </c>
      <c r="AC37" s="19">
        <v>273518371.72000003</v>
      </c>
      <c r="AD37" s="29">
        <v>0.1540155583585768</v>
      </c>
      <c r="AE37" s="29">
        <v>0.71394922854143317</v>
      </c>
    </row>
    <row r="38" spans="1:31">
      <c r="A38" s="24" t="s">
        <v>105</v>
      </c>
      <c r="B38" s="19">
        <v>46449</v>
      </c>
      <c r="C38" s="29">
        <v>2.1132042284452239E-5</v>
      </c>
      <c r="D38" s="29">
        <v>9.7153534251580661E-5</v>
      </c>
      <c r="E38" s="19">
        <v>2198036487.6599998</v>
      </c>
      <c r="F38" s="29">
        <v>1</v>
      </c>
      <c r="G38" s="29">
        <v>4.5974512516975574</v>
      </c>
      <c r="H38" s="19">
        <v>2199637986.1199999</v>
      </c>
      <c r="I38" s="29">
        <v>1.0007286041287262</v>
      </c>
      <c r="J38" s="29">
        <v>4.6008009736611619</v>
      </c>
      <c r="K38" s="19">
        <v>11578088.360000001</v>
      </c>
      <c r="L38" s="29">
        <v>5.2674686817077718E-3</v>
      </c>
      <c r="M38" s="29">
        <v>2.4216930483995078E-2</v>
      </c>
      <c r="N38" s="19">
        <v>478098922.06</v>
      </c>
      <c r="O38" s="29">
        <v>0.21751182236696065</v>
      </c>
      <c r="P38" s="29">
        <v>1</v>
      </c>
      <c r="Q38" s="19">
        <v>119027019.47</v>
      </c>
      <c r="R38" s="29">
        <v>5.4151521204597729E-2</v>
      </c>
      <c r="S38" s="29">
        <v>0.24895897894340466</v>
      </c>
      <c r="T38" s="19">
        <v>359170677.81</v>
      </c>
      <c r="U38" s="29">
        <v>0.16340523909699436</v>
      </c>
      <c r="V38" s="29">
        <v>0.75124762102041542</v>
      </c>
      <c r="W38" s="19">
        <v>105011.64</v>
      </c>
      <c r="X38" s="29">
        <v>4.7775203273260484E-5</v>
      </c>
      <c r="Y38" s="29">
        <v>2.1964416808875663E-4</v>
      </c>
      <c r="Z38" s="19">
        <v>6388133.8700000001</v>
      </c>
      <c r="AA38" s="29">
        <v>2.9062910947400705E-3</v>
      </c>
      <c r="AB38" s="29">
        <v>1.33615316313102E-2</v>
      </c>
      <c r="AC38" s="19">
        <v>365663823.31999999</v>
      </c>
      <c r="AD38" s="29">
        <v>0.16635930539500771</v>
      </c>
      <c r="AE38" s="29">
        <v>0.7648287968198143</v>
      </c>
    </row>
    <row r="39" spans="1:31">
      <c r="A39" s="24" t="s">
        <v>106</v>
      </c>
      <c r="B39" s="19">
        <v>30207</v>
      </c>
      <c r="C39" s="29">
        <v>1.9103408765725044E-5</v>
      </c>
      <c r="D39" s="29">
        <v>8.6515402794639759E-5</v>
      </c>
      <c r="E39" s="19">
        <v>1581236122.3299999</v>
      </c>
      <c r="F39" s="29">
        <v>1</v>
      </c>
      <c r="G39" s="29">
        <v>4.5287939893671734</v>
      </c>
      <c r="H39" s="19">
        <v>1582138347.3299999</v>
      </c>
      <c r="I39" s="29">
        <v>1.0005705820827508</v>
      </c>
      <c r="J39" s="29">
        <v>4.5313780380739761</v>
      </c>
      <c r="K39" s="19">
        <v>10384625.99</v>
      </c>
      <c r="L39" s="29">
        <v>6.567410042908668E-3</v>
      </c>
      <c r="M39" s="29">
        <v>2.9742447128034387E-2</v>
      </c>
      <c r="N39" s="19">
        <v>349151700.44</v>
      </c>
      <c r="O39" s="29">
        <v>0.22080933739707026</v>
      </c>
      <c r="P39" s="29">
        <v>1</v>
      </c>
      <c r="Q39" s="19">
        <v>69168910.540000007</v>
      </c>
      <c r="R39" s="29">
        <v>4.3743568441933577E-2</v>
      </c>
      <c r="S39" s="29">
        <v>0.19810560983330036</v>
      </c>
      <c r="T39" s="19">
        <v>280048363.80000001</v>
      </c>
      <c r="U39" s="29">
        <v>0.17710723897917294</v>
      </c>
      <c r="V39" s="29">
        <v>0.80208219936229397</v>
      </c>
      <c r="W39" s="19">
        <v>57619.89</v>
      </c>
      <c r="X39" s="29">
        <v>3.6439775936243678E-5</v>
      </c>
      <c r="Y39" s="29">
        <v>1.6502823823394695E-4</v>
      </c>
      <c r="Z39" s="19">
        <v>5682649.6100000003</v>
      </c>
      <c r="AA39" s="29">
        <v>3.5938020449636844E-3</v>
      </c>
      <c r="AB39" s="29">
        <v>1.6275589100206992E-2</v>
      </c>
      <c r="AC39" s="19">
        <v>285788633.30000001</v>
      </c>
      <c r="AD39" s="29">
        <v>0.18073748080007285</v>
      </c>
      <c r="AE39" s="29">
        <v>0.8185228167007349</v>
      </c>
    </row>
    <row r="40" spans="1:31">
      <c r="A40" s="24" t="s">
        <v>107</v>
      </c>
      <c r="B40" s="19">
        <v>21378</v>
      </c>
      <c r="C40" s="29">
        <v>1.7435743386783437E-5</v>
      </c>
      <c r="D40" s="29">
        <v>7.794179321473568E-5</v>
      </c>
      <c r="E40" s="19">
        <v>1226102009.29</v>
      </c>
      <c r="F40" s="29">
        <v>1</v>
      </c>
      <c r="G40" s="29">
        <v>4.4702305766794419</v>
      </c>
      <c r="H40" s="19">
        <v>1227161210.3900001</v>
      </c>
      <c r="I40" s="29">
        <v>1.0008638768161007</v>
      </c>
      <c r="J40" s="29">
        <v>4.4740923052372592</v>
      </c>
      <c r="K40" s="19">
        <v>5908931.1499999994</v>
      </c>
      <c r="L40" s="29">
        <v>4.8192818421541363E-3</v>
      </c>
      <c r="M40" s="29">
        <v>2.1543301048433449E-2</v>
      </c>
      <c r="N40" s="19">
        <v>274281603.20999998</v>
      </c>
      <c r="O40" s="29">
        <v>0.22370210727313666</v>
      </c>
      <c r="P40" s="29">
        <v>1</v>
      </c>
      <c r="Q40" s="19">
        <v>44122805.890000001</v>
      </c>
      <c r="R40" s="29">
        <v>3.5986243848952042E-2</v>
      </c>
      <c r="S40" s="29">
        <v>0.16086680759342789</v>
      </c>
      <c r="T40" s="19">
        <v>230207099.25</v>
      </c>
      <c r="U40" s="29">
        <v>0.18775525813166741</v>
      </c>
      <c r="V40" s="29">
        <v>0.8393092958325209</v>
      </c>
      <c r="W40" s="19">
        <v>53748.14</v>
      </c>
      <c r="X40" s="29">
        <v>4.3836597275559467E-5</v>
      </c>
      <c r="Y40" s="29">
        <v>1.9595969751878863E-4</v>
      </c>
      <c r="Z40" s="19">
        <v>5444539.4400000004</v>
      </c>
      <c r="AA40" s="29">
        <v>4.4405272960548973E-3</v>
      </c>
      <c r="AB40" s="29">
        <v>1.9850180895404287E-2</v>
      </c>
      <c r="AC40" s="19">
        <v>235705386.83000001</v>
      </c>
      <c r="AD40" s="29">
        <v>0.19223962202499786</v>
      </c>
      <c r="AE40" s="29">
        <v>0.8593554364254441</v>
      </c>
    </row>
    <row r="41" spans="1:31">
      <c r="A41" s="24" t="s">
        <v>108</v>
      </c>
      <c r="B41" s="19">
        <v>15674</v>
      </c>
      <c r="C41" s="29">
        <v>1.6030101307298614E-5</v>
      </c>
      <c r="D41" s="29">
        <v>7.0451661774054806E-5</v>
      </c>
      <c r="E41" s="19">
        <v>977785461.21000004</v>
      </c>
      <c r="F41" s="29">
        <v>1</v>
      </c>
      <c r="G41" s="29">
        <v>4.3949604823755974</v>
      </c>
      <c r="H41" s="19">
        <v>978424516.13999999</v>
      </c>
      <c r="I41" s="29">
        <v>1.0006535737698627</v>
      </c>
      <c r="J41" s="29">
        <v>4.3978329132664609</v>
      </c>
      <c r="K41" s="19">
        <v>5349015.3600000003</v>
      </c>
      <c r="L41" s="29">
        <v>5.4705409030940651E-3</v>
      </c>
      <c r="M41" s="29">
        <v>2.4042811086317728E-2</v>
      </c>
      <c r="N41" s="19">
        <v>222478783.40000001</v>
      </c>
      <c r="O41" s="29">
        <v>0.2275333314167759</v>
      </c>
      <c r="P41" s="29">
        <v>1</v>
      </c>
      <c r="Q41" s="19">
        <v>29082594.260000002</v>
      </c>
      <c r="R41" s="29">
        <v>2.9743328586631441E-2</v>
      </c>
      <c r="S41" s="29">
        <v>0.13072075375255759</v>
      </c>
      <c r="T41" s="19">
        <v>193439472.81999999</v>
      </c>
      <c r="U41" s="29">
        <v>0.19783426988229147</v>
      </c>
      <c r="V41" s="29">
        <v>0.86947379819229986</v>
      </c>
      <c r="W41" s="19">
        <v>51163.45</v>
      </c>
      <c r="X41" s="29">
        <v>5.232584450241848E-5</v>
      </c>
      <c r="Y41" s="29">
        <v>2.2997001879505961E-4</v>
      </c>
      <c r="Z41" s="19">
        <v>5014338.42</v>
      </c>
      <c r="AA41" s="29">
        <v>5.1282603586627323E-3</v>
      </c>
      <c r="AB41" s="29">
        <v>2.2538501619656016E-2</v>
      </c>
      <c r="AC41" s="19">
        <v>198504974.69</v>
      </c>
      <c r="AD41" s="29">
        <v>0.20301485608545664</v>
      </c>
      <c r="AE41" s="29">
        <v>0.89224226983075094</v>
      </c>
    </row>
    <row r="42" spans="1:31">
      <c r="A42" s="24" t="s">
        <v>109</v>
      </c>
      <c r="B42" s="19">
        <v>11546</v>
      </c>
      <c r="C42" s="29">
        <v>1.4840529827491586E-5</v>
      </c>
      <c r="D42" s="29">
        <v>6.4867862159080687E-5</v>
      </c>
      <c r="E42" s="19">
        <v>778004568.17999995</v>
      </c>
      <c r="F42" s="29">
        <v>1</v>
      </c>
      <c r="G42" s="29">
        <v>4.3709936850714817</v>
      </c>
      <c r="H42" s="19">
        <v>778368039.05999994</v>
      </c>
      <c r="I42" s="29">
        <v>1.00046718347792</v>
      </c>
      <c r="J42" s="29">
        <v>4.3730357411032399</v>
      </c>
      <c r="K42" s="19">
        <v>4364844.01</v>
      </c>
      <c r="L42" s="29">
        <v>5.6103064024556537E-3</v>
      </c>
      <c r="M42" s="29">
        <v>2.4522613856449767E-2</v>
      </c>
      <c r="N42" s="19">
        <v>177992608.59999999</v>
      </c>
      <c r="O42" s="29">
        <v>0.22878092993255977</v>
      </c>
      <c r="P42" s="29">
        <v>1</v>
      </c>
      <c r="Q42" s="19">
        <v>19499806.059999999</v>
      </c>
      <c r="R42" s="29">
        <v>2.5063870904532406E-2</v>
      </c>
      <c r="S42" s="29">
        <v>0.10955402144715799</v>
      </c>
      <c r="T42" s="19">
        <v>158521391.66999999</v>
      </c>
      <c r="U42" s="29">
        <v>0.20375380576598917</v>
      </c>
      <c r="V42" s="29">
        <v>0.89060659831241995</v>
      </c>
      <c r="W42" s="19">
        <v>46696.89</v>
      </c>
      <c r="X42" s="29">
        <v>6.0021357084366321E-5</v>
      </c>
      <c r="Y42" s="29">
        <v>2.6235297278518567E-4</v>
      </c>
      <c r="Z42" s="19">
        <v>5481307.8700000001</v>
      </c>
      <c r="AA42" s="29">
        <v>7.0453414982157778E-3</v>
      </c>
      <c r="AB42" s="29">
        <v>3.0795143197873218E-2</v>
      </c>
      <c r="AC42" s="19">
        <v>164049396.43000001</v>
      </c>
      <c r="AD42" s="29">
        <v>0.21085916862128934</v>
      </c>
      <c r="AE42" s="29">
        <v>0.92166409448307851</v>
      </c>
    </row>
    <row r="43" spans="1:31">
      <c r="A43" s="24" t="s">
        <v>110</v>
      </c>
      <c r="B43" s="19">
        <v>9054</v>
      </c>
      <c r="C43" s="29">
        <v>1.3810058504266666E-5</v>
      </c>
      <c r="D43" s="29">
        <v>5.9809489344883593E-5</v>
      </c>
      <c r="E43" s="19">
        <v>655609098.04999995</v>
      </c>
      <c r="F43" s="29">
        <v>1</v>
      </c>
      <c r="G43" s="29">
        <v>4.3308642991197495</v>
      </c>
      <c r="H43" s="19">
        <v>655991219.47000003</v>
      </c>
      <c r="I43" s="29">
        <v>1.0005828494771301</v>
      </c>
      <c r="J43" s="29">
        <v>4.3333885411120123</v>
      </c>
      <c r="K43" s="19">
        <v>3249761.8</v>
      </c>
      <c r="L43" s="29">
        <v>4.9568589113022912E-3</v>
      </c>
      <c r="M43" s="29">
        <v>2.1467483294732682E-2</v>
      </c>
      <c r="N43" s="19">
        <v>151380660.47999999</v>
      </c>
      <c r="O43" s="29">
        <v>0.23090079275936917</v>
      </c>
      <c r="P43" s="29">
        <v>1</v>
      </c>
      <c r="Q43" s="19">
        <v>14250734.869999999</v>
      </c>
      <c r="R43" s="29">
        <v>2.1736633784348685E-2</v>
      </c>
      <c r="S43" s="29">
        <v>9.4138411239675951E-2</v>
      </c>
      <c r="T43" s="19">
        <v>137151906.74000001</v>
      </c>
      <c r="U43" s="29">
        <v>0.20919768677392597</v>
      </c>
      <c r="V43" s="29">
        <v>0.90600679310763188</v>
      </c>
      <c r="W43" s="19">
        <v>28484.94</v>
      </c>
      <c r="X43" s="29">
        <v>4.3448054770325348E-5</v>
      </c>
      <c r="Y43" s="29">
        <v>1.8816762927100159E-4</v>
      </c>
      <c r="Z43" s="19">
        <v>5036769.87</v>
      </c>
      <c r="AA43" s="29">
        <v>7.6825808015493274E-3</v>
      </c>
      <c r="AB43" s="29">
        <v>3.3272214918532772E-2</v>
      </c>
      <c r="AC43" s="19">
        <v>142217161.55000001</v>
      </c>
      <c r="AD43" s="29">
        <v>0.21692371563024562</v>
      </c>
      <c r="AE43" s="29">
        <v>0.93946717565543558</v>
      </c>
    </row>
    <row r="44" spans="1:31">
      <c r="A44" s="24" t="s">
        <v>111</v>
      </c>
      <c r="B44" s="19">
        <v>7288</v>
      </c>
      <c r="C44" s="29">
        <v>1.2920818487005738E-5</v>
      </c>
      <c r="D44" s="29">
        <v>5.5391954819096637E-5</v>
      </c>
      <c r="E44" s="19">
        <v>564050954.46000004</v>
      </c>
      <c r="F44" s="29">
        <v>1</v>
      </c>
      <c r="G44" s="29">
        <v>4.2870314194726475</v>
      </c>
      <c r="H44" s="19">
        <v>564400819.88999999</v>
      </c>
      <c r="I44" s="29">
        <v>1.000620272738187</v>
      </c>
      <c r="J44" s="29">
        <v>4.2896905481898981</v>
      </c>
      <c r="K44" s="19">
        <v>3445192.29</v>
      </c>
      <c r="L44" s="29">
        <v>6.1079451470803557E-3</v>
      </c>
      <c r="M44" s="29">
        <v>2.6184952753948967E-2</v>
      </c>
      <c r="N44" s="19">
        <v>131571453.36</v>
      </c>
      <c r="O44" s="29">
        <v>0.23326164474973946</v>
      </c>
      <c r="P44" s="29">
        <v>1</v>
      </c>
      <c r="Q44" s="19">
        <v>10788792.83</v>
      </c>
      <c r="R44" s="29">
        <v>1.9127337246204575E-2</v>
      </c>
      <c r="S44" s="29">
        <v>8.1999495745328443E-2</v>
      </c>
      <c r="T44" s="19">
        <v>120801933.45999999</v>
      </c>
      <c r="U44" s="29">
        <v>0.21416847627826632</v>
      </c>
      <c r="V44" s="29">
        <v>0.91814698686551011</v>
      </c>
      <c r="W44" s="19">
        <v>28526.14</v>
      </c>
      <c r="X44" s="29">
        <v>5.0573693341782911E-5</v>
      </c>
      <c r="Y44" s="29">
        <v>2.1681101235499796E-4</v>
      </c>
      <c r="Z44" s="19">
        <v>4971060.55</v>
      </c>
      <c r="AA44" s="29">
        <v>8.8131409240484234E-3</v>
      </c>
      <c r="AB44" s="29">
        <v>3.7782212045635789E-2</v>
      </c>
      <c r="AC44" s="19">
        <v>125801520.15000001</v>
      </c>
      <c r="AD44" s="29">
        <v>0.22303219089565654</v>
      </c>
      <c r="AE44" s="29">
        <v>0.95614600992350096</v>
      </c>
    </row>
    <row r="45" spans="1:31">
      <c r="A45" s="24" t="s">
        <v>112</v>
      </c>
      <c r="B45" s="19">
        <v>5609</v>
      </c>
      <c r="C45" s="29">
        <v>1.2134894280630438E-5</v>
      </c>
      <c r="D45" s="29">
        <v>5.1579504555812111E-5</v>
      </c>
      <c r="E45" s="19">
        <v>462220755.31</v>
      </c>
      <c r="F45" s="29">
        <v>1</v>
      </c>
      <c r="G45" s="29">
        <v>4.2505112416300692</v>
      </c>
      <c r="H45" s="19">
        <v>462440315.51999998</v>
      </c>
      <c r="I45" s="29">
        <v>1.0004750115772121</v>
      </c>
      <c r="J45" s="29">
        <v>4.2525302836789143</v>
      </c>
      <c r="K45" s="19">
        <v>2615091.71</v>
      </c>
      <c r="L45" s="29">
        <v>5.6576682893569388E-3</v>
      </c>
      <c r="M45" s="29">
        <v>2.4047982665325634E-2</v>
      </c>
      <c r="N45" s="19">
        <v>108744743.64</v>
      </c>
      <c r="O45" s="29">
        <v>0.23526581701651972</v>
      </c>
      <c r="P45" s="29">
        <v>1</v>
      </c>
      <c r="Q45" s="19">
        <v>7971817.1399999997</v>
      </c>
      <c r="R45" s="29">
        <v>1.7246774508542999E-2</v>
      </c>
      <c r="S45" s="29">
        <v>7.3307608930420945E-2</v>
      </c>
      <c r="T45" s="19">
        <v>100791124.8</v>
      </c>
      <c r="U45" s="29">
        <v>0.21805841395504166</v>
      </c>
      <c r="V45" s="29">
        <v>0.9268597398479278</v>
      </c>
      <c r="W45" s="19">
        <v>22477.48</v>
      </c>
      <c r="X45" s="29">
        <v>4.8629317791938853E-5</v>
      </c>
      <c r="Y45" s="29">
        <v>2.0669946194743725E-4</v>
      </c>
      <c r="Z45" s="19">
        <v>4176385.54</v>
      </c>
      <c r="AA45" s="29">
        <v>9.0354781606442613E-3</v>
      </c>
      <c r="AB45" s="29">
        <v>3.8405401495321415E-2</v>
      </c>
      <c r="AC45" s="19">
        <v>104989987.81999999</v>
      </c>
      <c r="AD45" s="29">
        <v>0.22714252143347785</v>
      </c>
      <c r="AE45" s="29">
        <v>0.96547184080519655</v>
      </c>
    </row>
    <row r="46" spans="1:31">
      <c r="A46" s="24" t="s">
        <v>113</v>
      </c>
      <c r="B46" s="19">
        <v>4536</v>
      </c>
      <c r="C46" s="29">
        <v>1.1436164509039793E-5</v>
      </c>
      <c r="D46" s="29">
        <v>4.8518017710581427E-5</v>
      </c>
      <c r="E46" s="19">
        <v>396636476.88999999</v>
      </c>
      <c r="F46" s="29">
        <v>1</v>
      </c>
      <c r="G46" s="29">
        <v>4.2425078506198499</v>
      </c>
      <c r="H46" s="19">
        <v>396899635.06</v>
      </c>
      <c r="I46" s="29">
        <v>1.0006634744541485</v>
      </c>
      <c r="J46" s="29">
        <v>4.2453226462002611</v>
      </c>
      <c r="K46" s="19">
        <v>1780330.28</v>
      </c>
      <c r="L46" s="29">
        <v>4.4885692157197706E-3</v>
      </c>
      <c r="M46" s="29">
        <v>1.9042790135741706E-2</v>
      </c>
      <c r="N46" s="19">
        <v>93491041.349999994</v>
      </c>
      <c r="O46" s="29">
        <v>0.23570964043210796</v>
      </c>
      <c r="P46" s="29">
        <v>1</v>
      </c>
      <c r="Q46" s="19">
        <v>5885067.9800000004</v>
      </c>
      <c r="R46" s="29">
        <v>1.4837435089542E-2</v>
      </c>
      <c r="S46" s="29">
        <v>6.2947934850444379E-2</v>
      </c>
      <c r="T46" s="19">
        <v>87623274.640000001</v>
      </c>
      <c r="U46" s="29">
        <v>0.22091582530948292</v>
      </c>
      <c r="V46" s="29">
        <v>0.93723712320164465</v>
      </c>
      <c r="W46" s="19">
        <v>23146.76</v>
      </c>
      <c r="X46" s="29">
        <v>5.8357617991900774E-5</v>
      </c>
      <c r="Y46" s="29">
        <v>2.4758265247411325E-4</v>
      </c>
      <c r="Z46" s="19">
        <v>4201038.62</v>
      </c>
      <c r="AA46" s="29">
        <v>1.0591659781117617E-2</v>
      </c>
      <c r="AB46" s="29">
        <v>4.4935199772486015E-2</v>
      </c>
      <c r="AC46" s="19">
        <v>91847460.019999996</v>
      </c>
      <c r="AD46" s="29">
        <v>0.23156584270859243</v>
      </c>
      <c r="AE46" s="29">
        <v>0.98241990562660475</v>
      </c>
    </row>
    <row r="47" spans="1:31">
      <c r="A47" s="24" t="s">
        <v>114</v>
      </c>
      <c r="B47" s="19">
        <v>3860</v>
      </c>
      <c r="C47" s="29">
        <v>1.0819337098422749E-5</v>
      </c>
      <c r="D47" s="29">
        <v>4.557941623917751E-5</v>
      </c>
      <c r="E47" s="19">
        <v>356768623.14999998</v>
      </c>
      <c r="F47" s="29">
        <v>1</v>
      </c>
      <c r="G47" s="29">
        <v>4.2127734651896658</v>
      </c>
      <c r="H47" s="19">
        <v>356873392.12</v>
      </c>
      <c r="I47" s="29">
        <v>1.0002936608300219</v>
      </c>
      <c r="J47" s="29">
        <v>4.2140105917421478</v>
      </c>
      <c r="K47" s="19">
        <v>1295444.8</v>
      </c>
      <c r="L47" s="29">
        <v>3.631050254818352E-3</v>
      </c>
      <c r="M47" s="29">
        <v>1.5296792164268928E-2</v>
      </c>
      <c r="N47" s="19">
        <v>84687350.530000001</v>
      </c>
      <c r="O47" s="29">
        <v>0.23737331434102604</v>
      </c>
      <c r="P47" s="29">
        <v>1</v>
      </c>
      <c r="Q47" s="19">
        <v>4990335.93</v>
      </c>
      <c r="R47" s="29">
        <v>1.3987597580580567E-2</v>
      </c>
      <c r="S47" s="29">
        <v>5.8926579929220978E-2</v>
      </c>
      <c r="T47" s="19">
        <v>79709306.349999994</v>
      </c>
      <c r="U47" s="29">
        <v>0.2234201697622018</v>
      </c>
      <c r="V47" s="29">
        <v>0.94121856276237426</v>
      </c>
      <c r="W47" s="19">
        <v>22331.96</v>
      </c>
      <c r="X47" s="29">
        <v>6.2595078577329762E-5</v>
      </c>
      <c r="Y47" s="29">
        <v>2.6369888608203694E-4</v>
      </c>
      <c r="Z47" s="19">
        <v>3763241.56</v>
      </c>
      <c r="AA47" s="29">
        <v>1.0548129279905259E-2</v>
      </c>
      <c r="AB47" s="29">
        <v>4.4436879137775054E-2</v>
      </c>
      <c r="AC47" s="19">
        <v>83494879.870000005</v>
      </c>
      <c r="AD47" s="29">
        <v>0.23403089412068442</v>
      </c>
      <c r="AE47" s="29">
        <v>0.98591914078623144</v>
      </c>
    </row>
    <row r="48" spans="1:31">
      <c r="A48" s="24" t="s">
        <v>115</v>
      </c>
      <c r="B48" s="19">
        <v>3310</v>
      </c>
      <c r="C48" s="29">
        <v>1.0261373856789582E-5</v>
      </c>
      <c r="D48" s="29">
        <v>4.2278836782481113E-5</v>
      </c>
      <c r="E48" s="19">
        <v>322568892.44999999</v>
      </c>
      <c r="F48" s="29">
        <v>1</v>
      </c>
      <c r="G48" s="29">
        <v>4.1201926148034005</v>
      </c>
      <c r="H48" s="19">
        <v>322635355.75</v>
      </c>
      <c r="I48" s="29">
        <v>1.0002060437368749</v>
      </c>
      <c r="J48" s="29">
        <v>4.121041554686399</v>
      </c>
      <c r="K48" s="19">
        <v>1408921.6400000001</v>
      </c>
      <c r="L48" s="29">
        <v>4.3678162184172514E-3</v>
      </c>
      <c r="M48" s="29">
        <v>1.7996244125941276E-2</v>
      </c>
      <c r="N48" s="19">
        <v>78289760.359999999</v>
      </c>
      <c r="O48" s="29">
        <v>0.24270709976206201</v>
      </c>
      <c r="P48" s="29">
        <v>1</v>
      </c>
      <c r="Q48" s="19">
        <v>4113393.03</v>
      </c>
      <c r="R48" s="29">
        <v>1.2751982991160871E-2</v>
      </c>
      <c r="S48" s="29">
        <v>5.2540626144279588E-2</v>
      </c>
      <c r="T48" s="19">
        <v>74187190.920000002</v>
      </c>
      <c r="U48" s="29">
        <v>0.22998867112240043</v>
      </c>
      <c r="V48" s="29">
        <v>0.94759762424696226</v>
      </c>
      <c r="W48" s="19">
        <v>14201.05</v>
      </c>
      <c r="X48" s="29">
        <v>4.4024858975517123E-5</v>
      </c>
      <c r="Y48" s="29">
        <v>1.8139089881868685E-4</v>
      </c>
      <c r="Z48" s="19">
        <v>3205079.74</v>
      </c>
      <c r="AA48" s="29">
        <v>9.9361092002906194E-3</v>
      </c>
      <c r="AB48" s="29">
        <v>4.0938683746917531E-2</v>
      </c>
      <c r="AC48" s="19">
        <v>77406471.709999993</v>
      </c>
      <c r="AD48" s="29">
        <v>0.23996880518166655</v>
      </c>
      <c r="AE48" s="29">
        <v>0.98871769889269834</v>
      </c>
    </row>
    <row r="49" spans="1:31">
      <c r="A49" s="24" t="s">
        <v>116</v>
      </c>
      <c r="B49" s="19">
        <v>4933</v>
      </c>
      <c r="C49" s="29">
        <v>9.5495011337394229E-6</v>
      </c>
      <c r="D49" s="29">
        <v>3.9232276105366042E-5</v>
      </c>
      <c r="E49" s="19">
        <v>516571486.92000002</v>
      </c>
      <c r="F49" s="29">
        <v>1</v>
      </c>
      <c r="G49" s="29">
        <v>4.1083063456324602</v>
      </c>
      <c r="H49" s="19">
        <v>516734306.70999998</v>
      </c>
      <c r="I49" s="29">
        <v>1.0003151931419421</v>
      </c>
      <c r="J49" s="29">
        <v>4.1096012556175996</v>
      </c>
      <c r="K49" s="19">
        <v>2275087.13</v>
      </c>
      <c r="L49" s="29">
        <v>4.4042057829497203E-3</v>
      </c>
      <c r="M49" s="29">
        <v>1.8093826565563513E-2</v>
      </c>
      <c r="N49" s="19">
        <v>125738307.58</v>
      </c>
      <c r="O49" s="29">
        <v>0.24340930686999521</v>
      </c>
      <c r="P49" s="29">
        <v>1</v>
      </c>
      <c r="Q49" s="19">
        <v>6103453.9400000004</v>
      </c>
      <c r="R49" s="29">
        <v>1.1815313261657481E-2</v>
      </c>
      <c r="S49" s="29">
        <v>4.8540926448502789E-2</v>
      </c>
      <c r="T49" s="19">
        <v>119651162.31999999</v>
      </c>
      <c r="U49" s="29">
        <v>0.23162556461140882</v>
      </c>
      <c r="V49" s="29">
        <v>0.95158877690375221</v>
      </c>
      <c r="W49" s="19">
        <v>42160.28</v>
      </c>
      <c r="X49" s="29">
        <v>8.1615577064417502E-5</v>
      </c>
      <c r="Y49" s="29">
        <v>3.3530179315620145E-4</v>
      </c>
      <c r="Z49" s="19">
        <v>5455548.6500000004</v>
      </c>
      <c r="AA49" s="29">
        <v>1.0561071968040864E-2</v>
      </c>
      <c r="AB49" s="29">
        <v>4.3388118982983379E-2</v>
      </c>
      <c r="AC49" s="19">
        <v>125148871.25</v>
      </c>
      <c r="AD49" s="29">
        <v>0.24226825215651412</v>
      </c>
      <c r="AE49" s="29">
        <v>0.99531219767989187</v>
      </c>
    </row>
    <row r="50" spans="1:31">
      <c r="A50" s="24" t="s">
        <v>117</v>
      </c>
      <c r="B50" s="19">
        <v>3670</v>
      </c>
      <c r="C50" s="29">
        <v>8.7185550485286081E-6</v>
      </c>
      <c r="D50" s="29">
        <v>3.4971023072220141E-5</v>
      </c>
      <c r="E50" s="19">
        <v>420941311.89999998</v>
      </c>
      <c r="F50" s="29">
        <v>1</v>
      </c>
      <c r="G50" s="29">
        <v>4.0111030873312021</v>
      </c>
      <c r="H50" s="19">
        <v>421020392.75999999</v>
      </c>
      <c r="I50" s="29">
        <v>1.0001878667114974</v>
      </c>
      <c r="J50" s="29">
        <v>4.0118566400776956</v>
      </c>
      <c r="K50" s="19">
        <v>2446103.35</v>
      </c>
      <c r="L50" s="29">
        <v>5.811031801461918E-3</v>
      </c>
      <c r="M50" s="29">
        <v>2.33086475994237E-2</v>
      </c>
      <c r="N50" s="19">
        <v>104944027.3</v>
      </c>
      <c r="O50" s="29">
        <v>0.24930797793714959</v>
      </c>
      <c r="P50" s="29">
        <v>1</v>
      </c>
      <c r="Q50" s="19">
        <v>4281524.71</v>
      </c>
      <c r="R50" s="29">
        <v>1.0171310320373429E-2</v>
      </c>
      <c r="S50" s="29">
        <v>4.0798174228253582E-2</v>
      </c>
      <c r="T50" s="19">
        <v>100671330.27</v>
      </c>
      <c r="U50" s="29">
        <v>0.23915763890125322</v>
      </c>
      <c r="V50" s="29">
        <v>0.95928594375565768</v>
      </c>
      <c r="W50" s="19">
        <v>24286.959999999999</v>
      </c>
      <c r="X50" s="29">
        <v>5.7696784120275842E-5</v>
      </c>
      <c r="Y50" s="29">
        <v>2.3142774891392033E-4</v>
      </c>
      <c r="Z50" s="19">
        <v>3842459.84</v>
      </c>
      <c r="AA50" s="29">
        <v>9.1282554868666009E-3</v>
      </c>
      <c r="AB50" s="29">
        <v>3.6614373765318613E-2</v>
      </c>
      <c r="AC50" s="19">
        <v>104538077.06999999</v>
      </c>
      <c r="AD50" s="29">
        <v>0.24834359117224009</v>
      </c>
      <c r="AE50" s="29">
        <v>0.99613174526989012</v>
      </c>
    </row>
    <row r="51" spans="1:31">
      <c r="A51" s="24" t="s">
        <v>118</v>
      </c>
      <c r="B51" s="19">
        <v>2788</v>
      </c>
      <c r="C51" s="29">
        <v>8.0102631638143956E-6</v>
      </c>
      <c r="D51" s="29">
        <v>3.1077702044378029E-5</v>
      </c>
      <c r="E51" s="19">
        <v>348053483.75999999</v>
      </c>
      <c r="F51" s="29">
        <v>1</v>
      </c>
      <c r="G51" s="29">
        <v>3.879735460473833</v>
      </c>
      <c r="H51" s="19">
        <v>348072451.61000001</v>
      </c>
      <c r="I51" s="29">
        <v>1.0000544969405136</v>
      </c>
      <c r="J51" s="29">
        <v>3.879946894186431</v>
      </c>
      <c r="K51" s="19">
        <v>1426760.3</v>
      </c>
      <c r="L51" s="29">
        <v>4.0992559091401638E-3</v>
      </c>
      <c r="M51" s="29">
        <v>1.5904028512247995E-2</v>
      </c>
      <c r="N51" s="19">
        <v>89710622.620000005</v>
      </c>
      <c r="O51" s="29">
        <v>0.25774953220080365</v>
      </c>
      <c r="P51" s="29">
        <v>1</v>
      </c>
      <c r="Q51" s="19">
        <v>3246767.43</v>
      </c>
      <c r="R51" s="29">
        <v>9.3283577998570077E-3</v>
      </c>
      <c r="S51" s="29">
        <v>3.61915605440929E-2</v>
      </c>
      <c r="T51" s="19">
        <v>86476439.599999994</v>
      </c>
      <c r="U51" s="29">
        <v>0.2484573309417864</v>
      </c>
      <c r="V51" s="29">
        <v>0.96394871726953124</v>
      </c>
      <c r="W51" s="19">
        <v>35204.980000000003</v>
      </c>
      <c r="X51" s="29">
        <v>1.0114819027145716E-4</v>
      </c>
      <c r="Y51" s="29">
        <v>3.924282205589267E-4</v>
      </c>
      <c r="Z51" s="19">
        <v>2194256.13</v>
      </c>
      <c r="AA51" s="29">
        <v>6.3043647955928735E-3</v>
      </c>
      <c r="AB51" s="29">
        <v>2.445926765322454E-2</v>
      </c>
      <c r="AC51" s="19">
        <v>88705900.709999993</v>
      </c>
      <c r="AD51" s="29">
        <v>0.25486284392765074</v>
      </c>
      <c r="AE51" s="29">
        <v>0.98880041314331468</v>
      </c>
    </row>
    <row r="52" spans="1:31">
      <c r="A52" s="24" t="s">
        <v>119</v>
      </c>
      <c r="B52" s="19">
        <v>2035</v>
      </c>
      <c r="C52" s="29">
        <v>7.4135551639726239E-6</v>
      </c>
      <c r="D52" s="29">
        <v>2.7674276422153856E-5</v>
      </c>
      <c r="E52" s="19">
        <v>274497181.85000002</v>
      </c>
      <c r="F52" s="29">
        <v>1</v>
      </c>
      <c r="G52" s="29">
        <v>3.732929183105226</v>
      </c>
      <c r="H52" s="19">
        <v>274578056.08999997</v>
      </c>
      <c r="I52" s="29">
        <v>1.0002946268499184</v>
      </c>
      <c r="J52" s="29">
        <v>3.734029004271413</v>
      </c>
      <c r="K52" s="19">
        <v>925954.12</v>
      </c>
      <c r="L52" s="29">
        <v>3.3732736844853694E-3</v>
      </c>
      <c r="M52" s="29">
        <v>1.2592191779416326E-2</v>
      </c>
      <c r="N52" s="19">
        <v>73533991.239999995</v>
      </c>
      <c r="O52" s="29">
        <v>0.2678861427443831</v>
      </c>
      <c r="P52" s="29">
        <v>1</v>
      </c>
      <c r="Q52" s="19">
        <v>2290245.42</v>
      </c>
      <c r="R52" s="29">
        <v>8.3434205209855766E-3</v>
      </c>
      <c r="S52" s="29">
        <v>3.1145397949706069E-2</v>
      </c>
      <c r="T52" s="19">
        <v>71248292.909999996</v>
      </c>
      <c r="U52" s="29">
        <v>0.25955928738435602</v>
      </c>
      <c r="V52" s="29">
        <v>0.96891643862305876</v>
      </c>
      <c r="W52" s="19">
        <v>28858.22</v>
      </c>
      <c r="X52" s="29">
        <v>1.0513120683246096E-4</v>
      </c>
      <c r="Y52" s="29">
        <v>3.9244735003996504E-4</v>
      </c>
      <c r="Z52" s="19">
        <v>786189.03</v>
      </c>
      <c r="AA52" s="29">
        <v>2.8641060163219303E-3</v>
      </c>
      <c r="AB52" s="29">
        <v>1.0691504931835386E-2</v>
      </c>
      <c r="AC52" s="19">
        <v>72063340.159999996</v>
      </c>
      <c r="AD52" s="29">
        <v>0.26252852460751042</v>
      </c>
      <c r="AE52" s="29">
        <v>0.98000039090493407</v>
      </c>
    </row>
    <row r="53" spans="1:31">
      <c r="A53" s="24" t="s">
        <v>120</v>
      </c>
      <c r="B53" s="19">
        <v>1624</v>
      </c>
      <c r="C53" s="29">
        <v>6.9093855768724969E-6</v>
      </c>
      <c r="D53" s="29">
        <v>2.5400538582572099E-5</v>
      </c>
      <c r="E53" s="19">
        <v>235042607.18000001</v>
      </c>
      <c r="F53" s="29">
        <v>1</v>
      </c>
      <c r="G53" s="29">
        <v>3.6762369533398576</v>
      </c>
      <c r="H53" s="19">
        <v>235158478.53999999</v>
      </c>
      <c r="I53" s="29">
        <v>1.0004929802361802</v>
      </c>
      <c r="J53" s="29">
        <v>3.678049265501369</v>
      </c>
      <c r="K53" s="19">
        <v>766650.77999999991</v>
      </c>
      <c r="L53" s="29">
        <v>3.261752365658897E-3</v>
      </c>
      <c r="M53" s="29">
        <v>1.1990974579278937E-2</v>
      </c>
      <c r="N53" s="19">
        <v>63935652.18</v>
      </c>
      <c r="O53" s="29">
        <v>0.27201728634262845</v>
      </c>
      <c r="P53" s="29">
        <v>1</v>
      </c>
      <c r="Q53" s="19">
        <v>1817999.6</v>
      </c>
      <c r="R53" s="29">
        <v>7.7347661422413599E-3</v>
      </c>
      <c r="S53" s="29">
        <v>2.8434833117549661E-2</v>
      </c>
      <c r="T53" s="19">
        <v>62122170.549999997</v>
      </c>
      <c r="U53" s="29">
        <v>0.26430174211957103</v>
      </c>
      <c r="V53" s="29">
        <v>0.97163583121206842</v>
      </c>
      <c r="W53" s="19">
        <v>32236.39</v>
      </c>
      <c r="X53" s="29">
        <v>1.3715126115544136E-4</v>
      </c>
      <c r="Y53" s="29">
        <v>5.0420053445679892E-4</v>
      </c>
      <c r="Z53" s="19">
        <v>268674.40999999997</v>
      </c>
      <c r="AA53" s="29">
        <v>1.1430881116556203E-3</v>
      </c>
      <c r="AB53" s="29">
        <v>4.2022627569918685E-3</v>
      </c>
      <c r="AC53" s="19">
        <v>62423081.350000001</v>
      </c>
      <c r="AD53" s="29">
        <v>0.2655819814923821</v>
      </c>
      <c r="AE53" s="29">
        <v>0.97634229450351717</v>
      </c>
    </row>
    <row r="54" spans="1:31">
      <c r="A54" s="24" t="s">
        <v>121</v>
      </c>
      <c r="B54" s="19">
        <v>1356</v>
      </c>
      <c r="C54" s="29">
        <v>6.4614341826558493E-6</v>
      </c>
      <c r="D54" s="29">
        <v>2.4068073799146621E-5</v>
      </c>
      <c r="E54" s="19">
        <v>209860529.66999999</v>
      </c>
      <c r="F54" s="29">
        <v>1</v>
      </c>
      <c r="G54" s="29">
        <v>3.7248810587209134</v>
      </c>
      <c r="H54" s="19">
        <v>209889060.19</v>
      </c>
      <c r="I54" s="29">
        <v>1.0001359499094227</v>
      </c>
      <c r="J54" s="29">
        <v>3.7253874559634563</v>
      </c>
      <c r="K54" s="19">
        <v>622954.90999999992</v>
      </c>
      <c r="L54" s="29">
        <v>2.9684234142531695E-3</v>
      </c>
      <c r="M54" s="29">
        <v>1.1057024150015294E-2</v>
      </c>
      <c r="N54" s="19">
        <v>56340196.200000003</v>
      </c>
      <c r="O54" s="29">
        <v>0.26846494807095667</v>
      </c>
      <c r="P54" s="29">
        <v>1</v>
      </c>
      <c r="Q54" s="19">
        <v>1612151.97</v>
      </c>
      <c r="R54" s="29">
        <v>7.6820161110574981E-3</v>
      </c>
      <c r="S54" s="29">
        <v>2.8614596304866968E-2</v>
      </c>
      <c r="T54" s="19">
        <v>54735890.659999996</v>
      </c>
      <c r="U54" s="29">
        <v>0.2608203207438326</v>
      </c>
      <c r="V54" s="29">
        <v>0.97152467246821539</v>
      </c>
      <c r="W54" s="19">
        <v>16089.68</v>
      </c>
      <c r="X54" s="29">
        <v>7.6668442728609272E-5</v>
      </c>
      <c r="Y54" s="29">
        <v>2.8558083012142582E-4</v>
      </c>
      <c r="Z54" s="19">
        <v>217614.28</v>
      </c>
      <c r="AA54" s="29">
        <v>1.036947158868762E-3</v>
      </c>
      <c r="AB54" s="29">
        <v>3.8625048309647169E-3</v>
      </c>
      <c r="AC54" s="19">
        <v>54969594.619999997</v>
      </c>
      <c r="AD54" s="29">
        <v>0.26193393634543</v>
      </c>
      <c r="AE54" s="29">
        <v>0.97567275812930154</v>
      </c>
    </row>
    <row r="55" spans="1:31">
      <c r="A55" s="24" t="s">
        <v>122</v>
      </c>
      <c r="B55" s="19">
        <v>1023</v>
      </c>
      <c r="C55" s="29">
        <v>6.0685484766895751E-6</v>
      </c>
      <c r="D55" s="29">
        <v>2.2295925067666727E-5</v>
      </c>
      <c r="E55" s="19">
        <v>168574083.88999999</v>
      </c>
      <c r="F55" s="29">
        <v>1</v>
      </c>
      <c r="G55" s="29">
        <v>3.6740128472746862</v>
      </c>
      <c r="H55" s="19">
        <v>168648800.90000001</v>
      </c>
      <c r="I55" s="29">
        <v>1.0004432295182977</v>
      </c>
      <c r="J55" s="29">
        <v>3.6756412782192029</v>
      </c>
      <c r="K55" s="19">
        <v>369510.23</v>
      </c>
      <c r="L55" s="29">
        <v>2.1919753112294373E-3</v>
      </c>
      <c r="M55" s="29">
        <v>8.0533454543658817E-3</v>
      </c>
      <c r="N55" s="19">
        <v>45882823.740000002</v>
      </c>
      <c r="O55" s="29">
        <v>0.27218195514525245</v>
      </c>
      <c r="P55" s="29">
        <v>1</v>
      </c>
      <c r="Q55" s="19">
        <v>1162448.79</v>
      </c>
      <c r="R55" s="29">
        <v>6.8957740310695405E-3</v>
      </c>
      <c r="S55" s="29">
        <v>2.5335162382052644E-2</v>
      </c>
      <c r="T55" s="19">
        <v>44722862.359999999</v>
      </c>
      <c r="U55" s="29">
        <v>0.2653009367037884</v>
      </c>
      <c r="V55" s="29">
        <v>0.97471904984372693</v>
      </c>
      <c r="W55" s="19">
        <v>18464.62</v>
      </c>
      <c r="X55" s="29">
        <v>1.0953415598597443E-4</v>
      </c>
      <c r="Y55" s="29">
        <v>4.0242989630785958E-4</v>
      </c>
      <c r="Z55" s="19">
        <v>22571.360000000001</v>
      </c>
      <c r="AA55" s="29">
        <v>1.3389578919336461E-4</v>
      </c>
      <c r="AB55" s="29">
        <v>4.9193484969240473E-4</v>
      </c>
      <c r="AC55" s="19">
        <v>44763898.340000004</v>
      </c>
      <c r="AD55" s="29">
        <v>0.26554436664896774</v>
      </c>
      <c r="AE55" s="29">
        <v>0.97561341458972728</v>
      </c>
    </row>
    <row r="56" spans="1:31">
      <c r="A56" s="24" t="s">
        <v>123</v>
      </c>
      <c r="B56" s="19">
        <v>882</v>
      </c>
      <c r="C56" s="29">
        <v>5.7201077325842666E-6</v>
      </c>
      <c r="D56" s="29">
        <v>2.1032460116811193E-5</v>
      </c>
      <c r="E56" s="19">
        <v>154192900.06999999</v>
      </c>
      <c r="F56" s="29">
        <v>1</v>
      </c>
      <c r="G56" s="29">
        <v>3.6769342641924361</v>
      </c>
      <c r="H56" s="19">
        <v>154237059.44999999</v>
      </c>
      <c r="I56" s="29">
        <v>1.0002863904886667</v>
      </c>
      <c r="J56" s="29">
        <v>3.6779873031931536</v>
      </c>
      <c r="K56" s="19">
        <v>397386.97000000003</v>
      </c>
      <c r="L56" s="29">
        <v>2.5772066665818959E-3</v>
      </c>
      <c r="M56" s="29">
        <v>9.4762194982601442E-3</v>
      </c>
      <c r="N56" s="19">
        <v>41935179.960000001</v>
      </c>
      <c r="O56" s="29">
        <v>0.27196569972393286</v>
      </c>
      <c r="P56" s="29">
        <v>1</v>
      </c>
      <c r="Q56" s="19">
        <v>951019.15</v>
      </c>
      <c r="R56" s="29">
        <v>6.1677233489237145E-3</v>
      </c>
      <c r="S56" s="29">
        <v>2.2678313313717325E-2</v>
      </c>
      <c r="T56" s="19">
        <v>40985038.810000002</v>
      </c>
      <c r="U56" s="29">
        <v>0.26580367054121007</v>
      </c>
      <c r="V56" s="29">
        <v>0.97734262376109282</v>
      </c>
      <c r="W56" s="19">
        <v>12574.61</v>
      </c>
      <c r="X56" s="29">
        <v>8.1551160878947214E-5</v>
      </c>
      <c r="Y56" s="29">
        <v>2.9985825772047074E-4</v>
      </c>
      <c r="Z56" s="19">
        <v>26554.73</v>
      </c>
      <c r="AA56" s="29">
        <v>1.7221759230123286E-4</v>
      </c>
      <c r="AB56" s="29">
        <v>6.3323276602912659E-4</v>
      </c>
      <c r="AC56" s="19">
        <v>41024168.149999999</v>
      </c>
      <c r="AD56" s="29">
        <v>0.26605743929439019</v>
      </c>
      <c r="AE56" s="29">
        <v>0.97827571478484232</v>
      </c>
    </row>
    <row r="57" spans="1:31">
      <c r="A57" s="24" t="s">
        <v>124</v>
      </c>
      <c r="B57" s="19">
        <v>1379</v>
      </c>
      <c r="C57" s="29">
        <v>5.2759115481648255E-6</v>
      </c>
      <c r="D57" s="29">
        <v>1.9126073444006633E-5</v>
      </c>
      <c r="E57" s="19">
        <v>261376633.66999999</v>
      </c>
      <c r="F57" s="29">
        <v>1</v>
      </c>
      <c r="G57" s="29">
        <v>3.6251694649163428</v>
      </c>
      <c r="H57" s="19">
        <v>261397190.43000001</v>
      </c>
      <c r="I57" s="29">
        <v>1.0000786480402299</v>
      </c>
      <c r="J57" s="29">
        <v>3.6254545773902596</v>
      </c>
      <c r="K57" s="19">
        <v>889741.63</v>
      </c>
      <c r="L57" s="29">
        <v>3.4040595653371973E-3</v>
      </c>
      <c r="M57" s="29">
        <v>1.2340292793016806E-2</v>
      </c>
      <c r="N57" s="19">
        <v>72100528.319999993</v>
      </c>
      <c r="O57" s="29">
        <v>0.27584917330839231</v>
      </c>
      <c r="P57" s="29">
        <v>1</v>
      </c>
      <c r="Q57" s="19">
        <v>1418021.3</v>
      </c>
      <c r="R57" s="29">
        <v>5.4252030110324137E-3</v>
      </c>
      <c r="S57" s="29">
        <v>1.9667280296566905E-2</v>
      </c>
      <c r="T57" s="19">
        <v>70685722.340000004</v>
      </c>
      <c r="U57" s="29">
        <v>0.27043627177953472</v>
      </c>
      <c r="V57" s="29">
        <v>0.98037731466098654</v>
      </c>
      <c r="W57" s="19">
        <v>36982.33</v>
      </c>
      <c r="X57" s="29">
        <v>1.4149057427486763E-4</v>
      </c>
      <c r="Y57" s="29">
        <v>5.1292730943472799E-4</v>
      </c>
      <c r="Z57" s="19">
        <v>31144.58</v>
      </c>
      <c r="AA57" s="29">
        <v>1.1915594581924819E-4</v>
      </c>
      <c r="AB57" s="29">
        <v>4.3196049634716471E-4</v>
      </c>
      <c r="AC57" s="19">
        <v>70753849.25</v>
      </c>
      <c r="AD57" s="29">
        <v>0.27069691829962883</v>
      </c>
      <c r="AE57" s="29">
        <v>0.98132220246676838</v>
      </c>
    </row>
    <row r="58" spans="1:31">
      <c r="A58" s="24" t="s">
        <v>125</v>
      </c>
      <c r="B58" s="19">
        <v>1052</v>
      </c>
      <c r="C58" s="29">
        <v>4.774058732944421E-6</v>
      </c>
      <c r="D58" s="29">
        <v>1.7735768696674312E-5</v>
      </c>
      <c r="E58" s="19">
        <v>220357573.88999999</v>
      </c>
      <c r="F58" s="29">
        <v>1</v>
      </c>
      <c r="G58" s="29">
        <v>3.7150294306780971</v>
      </c>
      <c r="H58" s="19">
        <v>220419719.03</v>
      </c>
      <c r="I58" s="29">
        <v>1.0002820195326303</v>
      </c>
      <c r="J58" s="29">
        <v>3.7160771415418452</v>
      </c>
      <c r="K58" s="19">
        <v>794196.7</v>
      </c>
      <c r="L58" s="29">
        <v>3.6041270829949052E-3</v>
      </c>
      <c r="M58" s="29">
        <v>1.3389438185230074E-2</v>
      </c>
      <c r="N58" s="19">
        <v>59315162.369999997</v>
      </c>
      <c r="O58" s="29">
        <v>0.2691768715860407</v>
      </c>
      <c r="P58" s="29">
        <v>1</v>
      </c>
      <c r="Q58" s="19">
        <v>1042548.4</v>
      </c>
      <c r="R58" s="29">
        <v>4.7311666288376748E-3</v>
      </c>
      <c r="S58" s="29">
        <v>1.757642326757404E-2</v>
      </c>
      <c r="T58" s="19">
        <v>58276603.079999998</v>
      </c>
      <c r="U58" s="29">
        <v>0.2644638078521005</v>
      </c>
      <c r="V58" s="29">
        <v>0.98249082951975064</v>
      </c>
      <c r="W58" s="19">
        <v>37466.54</v>
      </c>
      <c r="X58" s="29">
        <v>1.7002610501921244E-4</v>
      </c>
      <c r="Y58" s="29">
        <v>6.3165198412993911E-4</v>
      </c>
      <c r="Z58" s="19">
        <v>673.92</v>
      </c>
      <c r="AA58" s="29">
        <v>3.0583019594162587E-6</v>
      </c>
      <c r="AB58" s="29">
        <v>1.1361681787131893E-5</v>
      </c>
      <c r="AC58" s="19">
        <v>58314743.539999999</v>
      </c>
      <c r="AD58" s="29">
        <v>0.26463689225907916</v>
      </c>
      <c r="AE58" s="29">
        <v>0.98313384318566777</v>
      </c>
    </row>
    <row r="59" spans="1:31">
      <c r="A59" s="24" t="s">
        <v>126</v>
      </c>
      <c r="B59" s="19">
        <v>1090</v>
      </c>
      <c r="C59" s="29">
        <v>4.2787676032144E-6</v>
      </c>
      <c r="D59" s="29">
        <v>1.5642935861523961E-5</v>
      </c>
      <c r="E59" s="19">
        <v>254746249.63999999</v>
      </c>
      <c r="F59" s="29">
        <v>1</v>
      </c>
      <c r="G59" s="29">
        <v>3.6559442606259549</v>
      </c>
      <c r="H59" s="19">
        <v>254755301.38</v>
      </c>
      <c r="I59" s="29">
        <v>1.0000355323778576</v>
      </c>
      <c r="J59" s="29">
        <v>3.65607416501885</v>
      </c>
      <c r="K59" s="19">
        <v>849802.8</v>
      </c>
      <c r="L59" s="29">
        <v>3.3358795318907215E-3</v>
      </c>
      <c r="M59" s="29">
        <v>1.219578962875548E-2</v>
      </c>
      <c r="N59" s="19">
        <v>69680014.650000006</v>
      </c>
      <c r="O59" s="29">
        <v>0.27352714612470169</v>
      </c>
      <c r="P59" s="29">
        <v>1</v>
      </c>
      <c r="Q59" s="19">
        <v>1184139.02</v>
      </c>
      <c r="R59" s="29">
        <v>4.6483079600716046E-3</v>
      </c>
      <c r="S59" s="29">
        <v>1.6993954808245722E-2</v>
      </c>
      <c r="T59" s="19">
        <v>68499911.510000005</v>
      </c>
      <c r="U59" s="29">
        <v>0.26889468091012958</v>
      </c>
      <c r="V59" s="29">
        <v>0.98306396538623575</v>
      </c>
      <c r="W59" s="19">
        <v>29552.85</v>
      </c>
      <c r="X59" s="29">
        <v>1.1600896987399513E-4</v>
      </c>
      <c r="Y59" s="29">
        <v>4.2412232759196178E-4</v>
      </c>
      <c r="Z59" s="19"/>
      <c r="AA59" s="29" t="e">
        <v>#NULL!</v>
      </c>
      <c r="AB59" s="29" t="e">
        <v>#NULL!</v>
      </c>
      <c r="AC59" s="19">
        <v>68529464.359999999</v>
      </c>
      <c r="AD59" s="29">
        <v>0.26901068988000354</v>
      </c>
      <c r="AE59" s="29">
        <v>0.98348808771382767</v>
      </c>
    </row>
    <row r="60" spans="1:31">
      <c r="A60" s="24" t="s">
        <v>127</v>
      </c>
      <c r="B60" s="19">
        <v>770</v>
      </c>
      <c r="C60" s="29">
        <v>3.7871378031062109E-6</v>
      </c>
      <c r="D60" s="29">
        <v>1.4475912499709955E-5</v>
      </c>
      <c r="E60" s="19">
        <v>203319773.41</v>
      </c>
      <c r="F60" s="29">
        <v>1</v>
      </c>
      <c r="G60" s="29">
        <v>3.8223886355117074</v>
      </c>
      <c r="H60" s="19">
        <v>203471986</v>
      </c>
      <c r="I60" s="29">
        <v>1.0007486364333738</v>
      </c>
      <c r="J60" s="29">
        <v>3.8252502149067649</v>
      </c>
      <c r="K60" s="19">
        <v>945847.19</v>
      </c>
      <c r="L60" s="29">
        <v>4.6520177262477699E-3</v>
      </c>
      <c r="M60" s="29">
        <v>1.7781819689008486E-2</v>
      </c>
      <c r="N60" s="19">
        <v>53191810.880000003</v>
      </c>
      <c r="O60" s="29">
        <v>0.26161651662249902</v>
      </c>
      <c r="P60" s="29">
        <v>1</v>
      </c>
      <c r="Q60" s="19">
        <v>771088.73</v>
      </c>
      <c r="R60" s="29">
        <v>3.792492570041764E-3</v>
      </c>
      <c r="S60" s="29">
        <v>1.4496380499990226E-2</v>
      </c>
      <c r="T60" s="19">
        <v>52423300.68</v>
      </c>
      <c r="U60" s="29">
        <v>0.25783670619328769</v>
      </c>
      <c r="V60" s="29">
        <v>0.98555209557099399</v>
      </c>
      <c r="W60" s="19">
        <v>23902.35</v>
      </c>
      <c r="X60" s="29">
        <v>1.1756038086763083E-4</v>
      </c>
      <c r="Y60" s="29">
        <v>4.4936146381486001E-4</v>
      </c>
      <c r="Z60" s="19"/>
      <c r="AA60" s="29" t="e">
        <v>#NULL!</v>
      </c>
      <c r="AB60" s="29" t="e">
        <v>#NULL!</v>
      </c>
      <c r="AC60" s="19">
        <v>52447203.030000001</v>
      </c>
      <c r="AD60" s="29">
        <v>0.25795426657415532</v>
      </c>
      <c r="AE60" s="29">
        <v>0.9860014570348089</v>
      </c>
    </row>
    <row r="61" spans="1:31">
      <c r="A61" s="24" t="s">
        <v>128</v>
      </c>
      <c r="B61" s="19">
        <v>572</v>
      </c>
      <c r="C61" s="29">
        <v>3.4020669497325224E-6</v>
      </c>
      <c r="D61" s="29">
        <v>1.3136989770559543E-5</v>
      </c>
      <c r="E61" s="19">
        <v>168133081.58000001</v>
      </c>
      <c r="F61" s="29">
        <v>1</v>
      </c>
      <c r="G61" s="29">
        <v>3.8614730293865613</v>
      </c>
      <c r="H61" s="19">
        <v>168134322.55000001</v>
      </c>
      <c r="I61" s="29">
        <v>1.0000073808794101</v>
      </c>
      <c r="J61" s="29">
        <v>3.8615015304533369</v>
      </c>
      <c r="K61" s="19">
        <v>638090.78</v>
      </c>
      <c r="L61" s="29">
        <v>3.7951530656766541E-3</v>
      </c>
      <c r="M61" s="29">
        <v>1.4654881205504126E-2</v>
      </c>
      <c r="N61" s="19">
        <v>43541177.240000002</v>
      </c>
      <c r="O61" s="29">
        <v>0.25896853153959781</v>
      </c>
      <c r="P61" s="29">
        <v>1</v>
      </c>
      <c r="Q61" s="19">
        <v>575408.35</v>
      </c>
      <c r="R61" s="29">
        <v>3.422338689047419E-3</v>
      </c>
      <c r="S61" s="29">
        <v>1.3215268545182771E-2</v>
      </c>
      <c r="T61" s="19">
        <v>42967701.409999996</v>
      </c>
      <c r="U61" s="29">
        <v>0.25555768684079805</v>
      </c>
      <c r="V61" s="29">
        <v>0.98682911518815875</v>
      </c>
      <c r="W61" s="19">
        <v>14637.46</v>
      </c>
      <c r="X61" s="29">
        <v>8.7058774290265387E-5</v>
      </c>
      <c r="Y61" s="29">
        <v>3.3617510889331198E-4</v>
      </c>
      <c r="Z61" s="19"/>
      <c r="AA61" s="29" t="e">
        <v>#NULL!</v>
      </c>
      <c r="AB61" s="29" t="e">
        <v>#NULL!</v>
      </c>
      <c r="AC61" s="19">
        <v>42982338.869999997</v>
      </c>
      <c r="AD61" s="29">
        <v>0.25564474561508832</v>
      </c>
      <c r="AE61" s="29">
        <v>0.98716529029705202</v>
      </c>
    </row>
    <row r="62" spans="1:31">
      <c r="A62" s="24" t="s">
        <v>129</v>
      </c>
      <c r="B62" s="19">
        <v>403</v>
      </c>
      <c r="C62" s="29">
        <v>3.0819161627725839E-6</v>
      </c>
      <c r="D62" s="29">
        <v>1.2055800175984407E-5</v>
      </c>
      <c r="E62" s="19">
        <v>130762804.28</v>
      </c>
      <c r="F62" s="29">
        <v>1</v>
      </c>
      <c r="G62" s="29">
        <v>3.911787193178756</v>
      </c>
      <c r="H62" s="19">
        <v>130775085.61</v>
      </c>
      <c r="I62" s="29">
        <v>1.0000939206685542</v>
      </c>
      <c r="J62" s="29">
        <v>3.9121545908471811</v>
      </c>
      <c r="K62" s="19">
        <v>237256.14</v>
      </c>
      <c r="L62" s="29">
        <v>1.8144008252680768E-3</v>
      </c>
      <c r="M62" s="29">
        <v>7.0975499115766292E-3</v>
      </c>
      <c r="N62" s="19">
        <v>33427893.140000001</v>
      </c>
      <c r="O62" s="29">
        <v>0.25563762817766944</v>
      </c>
      <c r="P62" s="29">
        <v>1</v>
      </c>
      <c r="Q62" s="19">
        <v>358070.88</v>
      </c>
      <c r="R62" s="29">
        <v>2.7383236538218421E-3</v>
      </c>
      <c r="S62" s="29">
        <v>1.0711739399798739E-2</v>
      </c>
      <c r="T62" s="19">
        <v>33071265.539999999</v>
      </c>
      <c r="U62" s="29">
        <v>0.25291034191332501</v>
      </c>
      <c r="V62" s="29">
        <v>0.98933143651900513</v>
      </c>
      <c r="W62" s="19">
        <v>10343.89</v>
      </c>
      <c r="X62" s="29">
        <v>7.910422277156749E-5</v>
      </c>
      <c r="Y62" s="29">
        <v>3.0943888556417704E-4</v>
      </c>
      <c r="Z62" s="19"/>
      <c r="AA62" s="29" t="e">
        <v>#NULL!</v>
      </c>
      <c r="AB62" s="29" t="e">
        <v>#NULL!</v>
      </c>
      <c r="AC62" s="19">
        <v>33081609.43</v>
      </c>
      <c r="AD62" s="29">
        <v>0.25298944613609659</v>
      </c>
      <c r="AE62" s="29">
        <v>0.98964087540456935</v>
      </c>
    </row>
    <row r="63" spans="1:31">
      <c r="A63" s="24" t="s">
        <v>130</v>
      </c>
      <c r="B63" s="19">
        <v>316</v>
      </c>
      <c r="C63" s="29">
        <v>2.8269148544372794E-6</v>
      </c>
      <c r="D63" s="29">
        <v>1.1241944969439915E-5</v>
      </c>
      <c r="E63" s="19">
        <v>111782638.06</v>
      </c>
      <c r="F63" s="29">
        <v>1</v>
      </c>
      <c r="G63" s="29">
        <v>3.9767540050928476</v>
      </c>
      <c r="H63" s="19">
        <v>111788959.34999999</v>
      </c>
      <c r="I63" s="29">
        <v>1.0000565498373424</v>
      </c>
      <c r="J63" s="29">
        <v>3.976978889884986</v>
      </c>
      <c r="K63" s="19">
        <v>350185.65</v>
      </c>
      <c r="L63" s="29">
        <v>3.1327373917587791E-3</v>
      </c>
      <c r="M63" s="29">
        <v>1.2458125969580845E-2</v>
      </c>
      <c r="N63" s="19">
        <v>28109015.02</v>
      </c>
      <c r="O63" s="29">
        <v>0.25146136741657787</v>
      </c>
      <c r="P63" s="29">
        <v>1</v>
      </c>
      <c r="Q63" s="19">
        <v>307920.59000000003</v>
      </c>
      <c r="R63" s="29">
        <v>2.7546369932218077E-3</v>
      </c>
      <c r="S63" s="29">
        <v>1.0954513695371744E-2</v>
      </c>
      <c r="T63" s="19">
        <v>27801328.809999999</v>
      </c>
      <c r="U63" s="29">
        <v>0.24870882717115217</v>
      </c>
      <c r="V63" s="29">
        <v>0.98905382455482427</v>
      </c>
      <c r="W63" s="19">
        <v>14204.05</v>
      </c>
      <c r="X63" s="29">
        <v>1.2706848081699316E-4</v>
      </c>
      <c r="Y63" s="29">
        <v>5.0532009001004116E-4</v>
      </c>
      <c r="Z63" s="19">
        <v>227.34</v>
      </c>
      <c r="AA63" s="29">
        <v>2.0337684272397822E-6</v>
      </c>
      <c r="AB63" s="29">
        <v>8.087796738457184E-6</v>
      </c>
      <c r="AC63" s="19">
        <v>27815760.199999999</v>
      </c>
      <c r="AD63" s="29">
        <v>0.24883792942039643</v>
      </c>
      <c r="AE63" s="29">
        <v>0.98956723244157274</v>
      </c>
    </row>
    <row r="64" spans="1:31">
      <c r="A64" s="24" t="s">
        <v>131</v>
      </c>
      <c r="B64" s="19">
        <v>273</v>
      </c>
      <c r="C64" s="29">
        <v>2.6015807162310991E-6</v>
      </c>
      <c r="D64" s="29">
        <v>1.038647958122664E-5</v>
      </c>
      <c r="E64" s="19">
        <v>104936202.17</v>
      </c>
      <c r="F64" s="29">
        <v>1</v>
      </c>
      <c r="G64" s="29">
        <v>3.9923726050189581</v>
      </c>
      <c r="H64" s="19">
        <v>104977796.91</v>
      </c>
      <c r="I64" s="29">
        <v>1.0003963812215408</v>
      </c>
      <c r="J64" s="29">
        <v>3.9939551065489813</v>
      </c>
      <c r="K64" s="19">
        <v>161629.99</v>
      </c>
      <c r="L64" s="29">
        <v>1.5402691031085177E-3</v>
      </c>
      <c r="M64" s="29">
        <v>6.1493281716075675E-3</v>
      </c>
      <c r="N64" s="19">
        <v>26284170.48</v>
      </c>
      <c r="O64" s="29">
        <v>0.25047762294102088</v>
      </c>
      <c r="P64" s="29">
        <v>1</v>
      </c>
      <c r="Q64" s="19">
        <v>277327.78000000003</v>
      </c>
      <c r="R64" s="29">
        <v>2.642822727191138E-3</v>
      </c>
      <c r="S64" s="29">
        <v>1.0551133055959391E-2</v>
      </c>
      <c r="T64" s="19">
        <v>26007880.390000001</v>
      </c>
      <c r="U64" s="29">
        <v>0.24784468898413536</v>
      </c>
      <c r="V64" s="29">
        <v>0.98948834659970597</v>
      </c>
      <c r="W64" s="19">
        <v>7307.4</v>
      </c>
      <c r="X64" s="29">
        <v>6.9636596797755063E-5</v>
      </c>
      <c r="Y64" s="29">
        <v>2.780152413621082E-4</v>
      </c>
      <c r="Z64" s="19"/>
      <c r="AA64" s="29" t="e">
        <v>#NULL!</v>
      </c>
      <c r="AB64" s="29" t="e">
        <v>#NULL!</v>
      </c>
      <c r="AC64" s="19">
        <v>26015187.789999999</v>
      </c>
      <c r="AD64" s="29">
        <v>0.2479143255809331</v>
      </c>
      <c r="AE64" s="29">
        <v>0.98976636184106803</v>
      </c>
    </row>
    <row r="65" spans="1:31">
      <c r="A65" s="24" t="s">
        <v>132</v>
      </c>
      <c r="B65" s="19">
        <v>349</v>
      </c>
      <c r="C65" s="29">
        <v>2.3628376834343641E-6</v>
      </c>
      <c r="D65" s="29">
        <v>9.5376268030933683E-6</v>
      </c>
      <c r="E65" s="19">
        <v>147703755.72</v>
      </c>
      <c r="F65" s="29">
        <v>1</v>
      </c>
      <c r="G65" s="29">
        <v>4.0365137520705661</v>
      </c>
      <c r="H65" s="19">
        <v>147703755.72</v>
      </c>
      <c r="I65" s="29">
        <v>1</v>
      </c>
      <c r="J65" s="29">
        <v>4.0365137520705661</v>
      </c>
      <c r="K65" s="19">
        <v>119108.9</v>
      </c>
      <c r="L65" s="29">
        <v>8.0640400387511555E-4</v>
      </c>
      <c r="M65" s="29">
        <v>3.2550608513666696E-3</v>
      </c>
      <c r="N65" s="19">
        <v>36591911.93</v>
      </c>
      <c r="O65" s="29">
        <v>0.24773853414646266</v>
      </c>
      <c r="P65" s="29">
        <v>1</v>
      </c>
      <c r="Q65" s="19">
        <v>356345.31</v>
      </c>
      <c r="R65" s="29">
        <v>2.412567698518912E-3</v>
      </c>
      <c r="S65" s="29">
        <v>9.7383626928728238E-3</v>
      </c>
      <c r="T65" s="19">
        <v>36236423.299999997</v>
      </c>
      <c r="U65" s="29">
        <v>0.24533176643587107</v>
      </c>
      <c r="V65" s="29">
        <v>0.99028504903815773</v>
      </c>
      <c r="W65" s="19">
        <v>12178.87</v>
      </c>
      <c r="X65" s="29">
        <v>8.2454707672344627E-5</v>
      </c>
      <c r="Y65" s="29">
        <v>3.3282956144237749E-4</v>
      </c>
      <c r="Z65" s="19"/>
      <c r="AA65" s="29" t="e">
        <v>#NULL!</v>
      </c>
      <c r="AB65" s="29" t="e">
        <v>#NULL!</v>
      </c>
      <c r="AC65" s="19">
        <v>36248602.170000002</v>
      </c>
      <c r="AD65" s="29">
        <v>0.24541422114354347</v>
      </c>
      <c r="AE65" s="29">
        <v>0.99061787859960015</v>
      </c>
    </row>
    <row r="66" spans="1:31">
      <c r="A66" s="24" t="s">
        <v>133</v>
      </c>
      <c r="B66" s="19">
        <v>248</v>
      </c>
      <c r="C66" s="29">
        <v>2.1081241667531381E-6</v>
      </c>
      <c r="D66" s="29">
        <v>8.1503468373688109E-6</v>
      </c>
      <c r="E66" s="19">
        <v>117640129.51000001</v>
      </c>
      <c r="F66" s="29">
        <v>1</v>
      </c>
      <c r="G66" s="29">
        <v>3.866160715723733</v>
      </c>
      <c r="H66" s="19">
        <v>117640728.02</v>
      </c>
      <c r="I66" s="29">
        <v>1.0000050876346573</v>
      </c>
      <c r="J66" s="29">
        <v>3.8661803853369814</v>
      </c>
      <c r="K66" s="19">
        <v>103645.14</v>
      </c>
      <c r="L66" s="29">
        <v>8.8103558226013037E-4</v>
      </c>
      <c r="M66" s="29">
        <v>3.4062251572889017E-3</v>
      </c>
      <c r="N66" s="19">
        <v>30428152.93</v>
      </c>
      <c r="O66" s="29">
        <v>0.25865453444110204</v>
      </c>
      <c r="P66" s="29">
        <v>1</v>
      </c>
      <c r="Q66" s="19">
        <v>224654.31</v>
      </c>
      <c r="R66" s="29">
        <v>1.90967411321069E-3</v>
      </c>
      <c r="S66" s="29">
        <v>7.3831070363297273E-3</v>
      </c>
      <c r="T66" s="19">
        <v>30204109.41</v>
      </c>
      <c r="U66" s="29">
        <v>0.25675005234869702</v>
      </c>
      <c r="V66" s="29">
        <v>0.99263696615054442</v>
      </c>
      <c r="W66" s="19">
        <v>4896.09</v>
      </c>
      <c r="X66" s="29">
        <v>4.1619216337090205E-5</v>
      </c>
      <c r="Y66" s="29">
        <v>1.6090657922166555E-4</v>
      </c>
      <c r="Z66" s="19"/>
      <c r="AA66" s="29" t="e">
        <v>#NULL!</v>
      </c>
      <c r="AB66" s="29" t="e">
        <v>#NULL!</v>
      </c>
      <c r="AC66" s="19">
        <v>30209005.5</v>
      </c>
      <c r="AD66" s="29">
        <v>0.25679167156503413</v>
      </c>
      <c r="AE66" s="29">
        <v>0.99279787272976616</v>
      </c>
    </row>
    <row r="67" spans="1:31">
      <c r="A67" s="24" t="s">
        <v>134</v>
      </c>
      <c r="B67" s="19">
        <v>174</v>
      </c>
      <c r="C67" s="29">
        <v>1.9064731832656845E-6</v>
      </c>
      <c r="D67" s="29">
        <v>9.1660896744913264E-6</v>
      </c>
      <c r="E67" s="19">
        <v>91268002.890000001</v>
      </c>
      <c r="F67" s="29">
        <v>1</v>
      </c>
      <c r="G67" s="29">
        <v>4.8078775798935265</v>
      </c>
      <c r="H67" s="19">
        <v>91273162.340000004</v>
      </c>
      <c r="I67" s="29">
        <v>1.0000565307647438</v>
      </c>
      <c r="J67" s="29">
        <v>4.8081493728899121</v>
      </c>
      <c r="K67" s="19">
        <v>90002.97</v>
      </c>
      <c r="L67" s="29">
        <v>9.8613936045555128E-4</v>
      </c>
      <c r="M67" s="29">
        <v>4.741237321784786E-3</v>
      </c>
      <c r="N67" s="19">
        <v>18983013.059999999</v>
      </c>
      <c r="O67" s="29">
        <v>0.20799198469236932</v>
      </c>
      <c r="P67" s="29">
        <v>1</v>
      </c>
      <c r="Q67" s="19">
        <v>202151.04000000001</v>
      </c>
      <c r="R67" s="29">
        <v>2.2149168777544181E-3</v>
      </c>
      <c r="S67" s="29">
        <v>1.0649049197883238E-2</v>
      </c>
      <c r="T67" s="19">
        <v>18782705.629999999</v>
      </c>
      <c r="U67" s="29">
        <v>0.205797267774531</v>
      </c>
      <c r="V67" s="29">
        <v>0.98944806973651211</v>
      </c>
      <c r="W67" s="19">
        <v>7250.8</v>
      </c>
      <c r="X67" s="29">
        <v>7.9445148030016246E-5</v>
      </c>
      <c r="Y67" s="29">
        <v>3.8196254604483745E-4</v>
      </c>
      <c r="Z67" s="19">
        <v>93.42</v>
      </c>
      <c r="AA67" s="29">
        <v>1.0235788780498865E-6</v>
      </c>
      <c r="AB67" s="29">
        <v>4.9212419390286197E-6</v>
      </c>
      <c r="AC67" s="19">
        <v>18790049.850000001</v>
      </c>
      <c r="AD67" s="29">
        <v>0.20587773650143909</v>
      </c>
      <c r="AE67" s="29">
        <v>0.98983495352449613</v>
      </c>
    </row>
    <row r="68" spans="1:31">
      <c r="A68" s="24" t="s">
        <v>135</v>
      </c>
      <c r="B68" s="19">
        <v>151</v>
      </c>
      <c r="C68" s="29">
        <v>1.73945356605466E-6</v>
      </c>
      <c r="D68" s="29">
        <v>7.4405476871060232E-6</v>
      </c>
      <c r="E68" s="19">
        <v>86808870.870000005</v>
      </c>
      <c r="F68" s="29">
        <v>1</v>
      </c>
      <c r="G68" s="29">
        <v>4.2775201547818806</v>
      </c>
      <c r="H68" s="19">
        <v>86808870.870000005</v>
      </c>
      <c r="I68" s="29">
        <v>1</v>
      </c>
      <c r="J68" s="29">
        <v>4.2775201547818806</v>
      </c>
      <c r="K68" s="19">
        <v>16373.560000000001</v>
      </c>
      <c r="L68" s="29">
        <v>1.8861620749013205E-4</v>
      </c>
      <c r="M68" s="29">
        <v>8.0680962905756094E-4</v>
      </c>
      <c r="N68" s="19">
        <v>20294204.989999998</v>
      </c>
      <c r="O68" s="29">
        <v>0.23378031284834286</v>
      </c>
      <c r="P68" s="29">
        <v>1</v>
      </c>
      <c r="Q68" s="19">
        <v>173227.14</v>
      </c>
      <c r="R68" s="29">
        <v>1.9955004398043035E-3</v>
      </c>
      <c r="S68" s="29">
        <v>8.5357933501390149E-3</v>
      </c>
      <c r="T68" s="19">
        <v>20123180.850000001</v>
      </c>
      <c r="U68" s="29">
        <v>0.23181018999930691</v>
      </c>
      <c r="V68" s="29">
        <v>0.99157275980585247</v>
      </c>
      <c r="W68" s="19">
        <v>6136.64</v>
      </c>
      <c r="X68" s="29">
        <v>7.0691392924461378E-5</v>
      </c>
      <c r="Y68" s="29">
        <v>3.023838580039888E-4</v>
      </c>
      <c r="Z68" s="19"/>
      <c r="AA68" s="29" t="e">
        <v>#NULL!</v>
      </c>
      <c r="AB68" s="29" t="e">
        <v>#NULL!</v>
      </c>
      <c r="AC68" s="19">
        <v>20129317.489999998</v>
      </c>
      <c r="AD68" s="29">
        <v>0.23188088139223134</v>
      </c>
      <c r="AE68" s="29">
        <v>0.99187514366385632</v>
      </c>
    </row>
    <row r="69" spans="1:31">
      <c r="A69" s="24" t="s">
        <v>136</v>
      </c>
      <c r="B69" s="19">
        <v>119</v>
      </c>
      <c r="C69" s="29">
        <v>1.600717489035151E-6</v>
      </c>
      <c r="D69" s="29">
        <v>6.9513111114980224E-6</v>
      </c>
      <c r="E69" s="19">
        <v>74341662.920000002</v>
      </c>
      <c r="F69" s="29">
        <v>1</v>
      </c>
      <c r="G69" s="29">
        <v>4.34262207985745</v>
      </c>
      <c r="H69" s="19">
        <v>74341662.920000002</v>
      </c>
      <c r="I69" s="29">
        <v>1</v>
      </c>
      <c r="J69" s="29">
        <v>4.34262207985745</v>
      </c>
      <c r="K69" s="19">
        <v>234797.44</v>
      </c>
      <c r="L69" s="29">
        <v>3.1583560385603491E-3</v>
      </c>
      <c r="M69" s="29">
        <v>1.3715546669103278E-2</v>
      </c>
      <c r="N69" s="19">
        <v>17119072.66</v>
      </c>
      <c r="O69" s="29">
        <v>0.23027562187332357</v>
      </c>
      <c r="P69" s="29">
        <v>1</v>
      </c>
      <c r="Q69" s="19">
        <v>120042.82</v>
      </c>
      <c r="R69" s="29">
        <v>1.6147448857739381E-3</v>
      </c>
      <c r="S69" s="29">
        <v>7.0122267942987985E-3</v>
      </c>
      <c r="T69" s="19">
        <v>16999415.66</v>
      </c>
      <c r="U69" s="29">
        <v>0.22866606680958004</v>
      </c>
      <c r="V69" s="29">
        <v>0.99301031064144096</v>
      </c>
      <c r="W69" s="19">
        <v>5928.3</v>
      </c>
      <c r="X69" s="29">
        <v>7.9743978909639382E-5</v>
      </c>
      <c r="Y69" s="29">
        <v>3.4629796354868677E-4</v>
      </c>
      <c r="Z69" s="19"/>
      <c r="AA69" s="29" t="e">
        <v>#NULL!</v>
      </c>
      <c r="AB69" s="29" t="e">
        <v>#NULL!</v>
      </c>
      <c r="AC69" s="19">
        <v>17005343.960000001</v>
      </c>
      <c r="AD69" s="29">
        <v>0.22874581078848968</v>
      </c>
      <c r="AE69" s="29">
        <v>0.99335660860498975</v>
      </c>
    </row>
    <row r="70" spans="1:31">
      <c r="A70" s="24" t="s">
        <v>137</v>
      </c>
      <c r="B70" s="19">
        <v>78</v>
      </c>
      <c r="C70" s="29">
        <v>1.4847492292586802E-6</v>
      </c>
      <c r="D70" s="29">
        <v>6.315899436817563E-6</v>
      </c>
      <c r="E70" s="19">
        <v>52534123.920000002</v>
      </c>
      <c r="F70" s="29">
        <v>1</v>
      </c>
      <c r="G70" s="29">
        <v>4.2538492779491293</v>
      </c>
      <c r="H70" s="19">
        <v>52534123.920000002</v>
      </c>
      <c r="I70" s="29">
        <v>1</v>
      </c>
      <c r="J70" s="29">
        <v>4.2538492779491293</v>
      </c>
      <c r="K70" s="19">
        <v>131487.25</v>
      </c>
      <c r="L70" s="29">
        <v>2.5028922191646591E-3</v>
      </c>
      <c r="M70" s="29">
        <v>1.0646926259278077E-2</v>
      </c>
      <c r="N70" s="19">
        <v>12349784.98</v>
      </c>
      <c r="O70" s="29">
        <v>0.23508120167391572</v>
      </c>
      <c r="P70" s="29">
        <v>1</v>
      </c>
      <c r="Q70" s="19">
        <v>86051.11</v>
      </c>
      <c r="R70" s="29">
        <v>1.6380040929404348E-3</v>
      </c>
      <c r="S70" s="29">
        <v>6.9678225280323863E-3</v>
      </c>
      <c r="T70" s="19">
        <v>12263847.460000001</v>
      </c>
      <c r="U70" s="29">
        <v>0.23344535979462852</v>
      </c>
      <c r="V70" s="29">
        <v>0.99304137520295521</v>
      </c>
      <c r="W70" s="19">
        <v>5279.95</v>
      </c>
      <c r="X70" s="29">
        <v>1.0050514991056882E-4</v>
      </c>
      <c r="Y70" s="29">
        <v>4.275337593772422E-4</v>
      </c>
      <c r="Z70" s="19"/>
      <c r="AA70" s="29" t="e">
        <v>#NULL!</v>
      </c>
      <c r="AB70" s="29" t="e">
        <v>#NULL!</v>
      </c>
      <c r="AC70" s="19">
        <v>12269127.41</v>
      </c>
      <c r="AD70" s="29">
        <v>0.23354586494453908</v>
      </c>
      <c r="AE70" s="29">
        <v>0.99346890896233242</v>
      </c>
    </row>
    <row r="71" spans="1:31">
      <c r="A71" s="24" t="s">
        <v>138</v>
      </c>
      <c r="B71" s="19">
        <v>128</v>
      </c>
      <c r="C71" s="29">
        <v>1.3408940022969579E-6</v>
      </c>
      <c r="D71" s="29">
        <v>5.8835343986857749E-6</v>
      </c>
      <c r="E71" s="19">
        <v>95458701.269999996</v>
      </c>
      <c r="F71" s="29">
        <v>1</v>
      </c>
      <c r="G71" s="29">
        <v>4.3877699419993315</v>
      </c>
      <c r="H71" s="19">
        <v>95458701.269999996</v>
      </c>
      <c r="I71" s="29">
        <v>1</v>
      </c>
      <c r="J71" s="29">
        <v>4.3877699419993315</v>
      </c>
      <c r="K71" s="19">
        <v>371144.98</v>
      </c>
      <c r="L71" s="29">
        <v>3.8880162317548781E-3</v>
      </c>
      <c r="M71" s="29">
        <v>1.7059720755699562E-2</v>
      </c>
      <c r="N71" s="19">
        <v>21755630.43</v>
      </c>
      <c r="O71" s="29">
        <v>0.22790620593575148</v>
      </c>
      <c r="P71" s="29">
        <v>1</v>
      </c>
      <c r="Q71" s="19">
        <v>100339.61</v>
      </c>
      <c r="R71" s="29">
        <v>1.0511311034516865E-3</v>
      </c>
      <c r="S71" s="29">
        <v>4.6121214608259003E-3</v>
      </c>
      <c r="T71" s="19">
        <v>21655514.460000001</v>
      </c>
      <c r="U71" s="29">
        <v>0.22685741762553943</v>
      </c>
      <c r="V71" s="29">
        <v>0.99539815817693134</v>
      </c>
      <c r="W71" s="19">
        <v>3068.09</v>
      </c>
      <c r="X71" s="29">
        <v>3.2140495933650578E-5</v>
      </c>
      <c r="Y71" s="29">
        <v>1.4102510197862376E-4</v>
      </c>
      <c r="Z71" s="19"/>
      <c r="AA71" s="29" t="e">
        <v>#NULL!</v>
      </c>
      <c r="AB71" s="29" t="e">
        <v>#NULL!</v>
      </c>
      <c r="AC71" s="19">
        <v>21658582.550000001</v>
      </c>
      <c r="AD71" s="29">
        <v>0.22688955812147307</v>
      </c>
      <c r="AE71" s="29">
        <v>0.99553918327891</v>
      </c>
    </row>
    <row r="72" spans="1:31">
      <c r="A72" s="24" t="s">
        <v>139</v>
      </c>
      <c r="B72" s="19">
        <v>96</v>
      </c>
      <c r="C72" s="29">
        <v>1.1803330499340568E-6</v>
      </c>
      <c r="D72" s="29">
        <v>5.8056862502212603E-6</v>
      </c>
      <c r="E72" s="19">
        <v>81332976.319999993</v>
      </c>
      <c r="F72" s="29">
        <v>1</v>
      </c>
      <c r="G72" s="29">
        <v>4.918684815735368</v>
      </c>
      <c r="H72" s="19">
        <v>81332976.319999993</v>
      </c>
      <c r="I72" s="29">
        <v>1</v>
      </c>
      <c r="J72" s="29">
        <v>4.918684815735368</v>
      </c>
      <c r="K72" s="19">
        <v>220482.77</v>
      </c>
      <c r="L72" s="29">
        <v>2.710865628875095E-3</v>
      </c>
      <c r="M72" s="29">
        <v>1.3333893606246839E-2</v>
      </c>
      <c r="N72" s="19">
        <v>16535512.92</v>
      </c>
      <c r="O72" s="29">
        <v>0.20330637913632915</v>
      </c>
      <c r="P72" s="29">
        <v>1</v>
      </c>
      <c r="Q72" s="19">
        <v>114632.43</v>
      </c>
      <c r="R72" s="29">
        <v>1.4094213096172109E-3</v>
      </c>
      <c r="S72" s="29">
        <v>6.9324991945880314E-3</v>
      </c>
      <c r="T72" s="19">
        <v>16421142.869999999</v>
      </c>
      <c r="U72" s="29">
        <v>0.20190018382447905</v>
      </c>
      <c r="V72" s="29">
        <v>0.99308336847164458</v>
      </c>
      <c r="W72" s="19">
        <v>4702.6099999999997</v>
      </c>
      <c r="X72" s="29">
        <v>5.7819229207816603E-5</v>
      </c>
      <c r="Y72" s="29">
        <v>2.8439456476201042E-4</v>
      </c>
      <c r="Z72" s="19"/>
      <c r="AA72" s="29" t="e">
        <v>#NULL!</v>
      </c>
      <c r="AB72" s="29" t="e">
        <v>#NULL!</v>
      </c>
      <c r="AC72" s="19">
        <v>16425845.48</v>
      </c>
      <c r="AD72" s="29">
        <v>0.20195800305368686</v>
      </c>
      <c r="AE72" s="29">
        <v>0.99336776303640661</v>
      </c>
    </row>
    <row r="73" spans="1:31">
      <c r="A73" s="24" t="s">
        <v>140</v>
      </c>
      <c r="B73" s="19">
        <v>450</v>
      </c>
      <c r="C73" s="29">
        <v>4.6493387448214406E-7</v>
      </c>
      <c r="D73" s="29">
        <v>2.6614721685250991E-6</v>
      </c>
      <c r="E73" s="19">
        <v>967879573.20000005</v>
      </c>
      <c r="F73" s="29">
        <v>1</v>
      </c>
      <c r="G73" s="29">
        <v>5.7244101034572257</v>
      </c>
      <c r="H73" s="19">
        <v>967881578.75999999</v>
      </c>
      <c r="I73" s="29">
        <v>1.0000020721172918</v>
      </c>
      <c r="J73" s="29">
        <v>5.7244219651063855</v>
      </c>
      <c r="K73" s="19">
        <v>834673.08</v>
      </c>
      <c r="L73" s="29">
        <v>8.6237286446743235E-4</v>
      </c>
      <c r="M73" s="29">
        <v>4.9365759383047181E-3</v>
      </c>
      <c r="N73" s="19">
        <v>169079355.90000001</v>
      </c>
      <c r="O73" s="29">
        <v>0.17469048896340528</v>
      </c>
      <c r="P73" s="29">
        <v>1</v>
      </c>
      <c r="Q73" s="19">
        <v>472771.49</v>
      </c>
      <c r="R73" s="29">
        <v>4.8846106797865833E-4</v>
      </c>
      <c r="S73" s="29">
        <v>2.7961514726825378E-3</v>
      </c>
      <c r="T73" s="19">
        <v>168607531.71000001</v>
      </c>
      <c r="U73" s="29">
        <v>0.1742030066328917</v>
      </c>
      <c r="V73" s="29">
        <v>0.99720945122195137</v>
      </c>
      <c r="W73" s="19">
        <v>35650.99</v>
      </c>
      <c r="X73" s="29">
        <v>3.6834117577387049E-5</v>
      </c>
      <c r="Y73" s="29">
        <v>2.1085359481192581E-4</v>
      </c>
      <c r="Z73" s="19">
        <v>4705.5200000000004</v>
      </c>
      <c r="AA73" s="29">
        <v>4.8616792112293753E-6</v>
      </c>
      <c r="AB73" s="29">
        <v>2.7830245596529387E-5</v>
      </c>
      <c r="AC73" s="19">
        <v>168647888.22</v>
      </c>
      <c r="AD73" s="29">
        <v>0.17424470242968032</v>
      </c>
      <c r="AE73" s="29">
        <v>0.99744813506235974</v>
      </c>
    </row>
    <row r="74" spans="1:31">
      <c r="A74" s="24" t="s">
        <v>141</v>
      </c>
      <c r="B74" s="19">
        <v>6160957</v>
      </c>
      <c r="C74" s="29">
        <v>8.105186675683359E-5</v>
      </c>
      <c r="D74" s="29">
        <v>3.4497671346838771E-4</v>
      </c>
      <c r="E74" s="19">
        <v>76012524405.930008</v>
      </c>
      <c r="F74" s="29">
        <v>1</v>
      </c>
      <c r="G74" s="29">
        <v>4.2562463675681137</v>
      </c>
      <c r="H74" s="19">
        <v>83035544055.23999</v>
      </c>
      <c r="I74" s="29">
        <v>1.0923929274050277</v>
      </c>
      <c r="J74" s="29">
        <v>4.649493429224747</v>
      </c>
      <c r="K74" s="19">
        <v>2767202743.3600006</v>
      </c>
      <c r="L74" s="29">
        <v>3.6404563129390312E-2</v>
      </c>
      <c r="M74" s="29">
        <v>0.1549467895823716</v>
      </c>
      <c r="N74" s="19">
        <v>17859051812.680004</v>
      </c>
      <c r="O74" s="29">
        <v>0.23494880550614572</v>
      </c>
      <c r="P74" s="29">
        <v>1</v>
      </c>
      <c r="Q74" s="19">
        <v>9718131040.9300041</v>
      </c>
      <c r="R74" s="29">
        <v>0.1278490764105166</v>
      </c>
      <c r="S74" s="29">
        <v>0.54415716706919959</v>
      </c>
      <c r="T74" s="19">
        <v>8186343516.8799992</v>
      </c>
      <c r="U74" s="29">
        <v>0.10769729831839861</v>
      </c>
      <c r="V74" s="29">
        <v>0.45838623476458362</v>
      </c>
      <c r="W74" s="19">
        <v>11315018.740000002</v>
      </c>
      <c r="X74" s="29">
        <v>1.4885729461600774E-4</v>
      </c>
      <c r="Y74" s="29">
        <v>6.3357331949539955E-4</v>
      </c>
      <c r="Z74" s="19">
        <v>108934554.39000003</v>
      </c>
      <c r="AA74" s="29">
        <v>1.4331132302389585E-3</v>
      </c>
      <c r="AB74" s="29">
        <v>6.0996829805183735E-3</v>
      </c>
      <c r="AC74" s="19">
        <v>8306593090.0100002</v>
      </c>
      <c r="AD74" s="29">
        <v>0.10927926884325359</v>
      </c>
      <c r="AE74" s="29">
        <v>0.46511949106459743</v>
      </c>
    </row>
  </sheetData>
  <pageMargins left="0.7" right="0.7" top="0.75" bottom="0.75" header="0.3" footer="0.3"/>
  <pageSetup paperSize="9" orientation="portrait" horizont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1.xml"/></Relationships>
</file>

<file path=customXml/_rels/item1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2.xml"/></Relationships>
</file>

<file path=customXml/_rels/item1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3.xml"/></Relationships>
</file>

<file path=customXml/_rels/item1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4.xml"/></Relationships>
</file>

<file path=customXml/_rels/item1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5.xml"/></Relationships>
</file>

<file path=customXml/_rels/item1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6.xml"/></Relationships>
</file>

<file path=customXml/_rels/item1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7.xml"/></Relationships>
</file>

<file path=customXml/_rels/item1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8.xml"/></Relationships>
</file>

<file path=customXml/_rels/item1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9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0.xml"/></Relationships>
</file>

<file path=customXml/_rels/item1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1.xml"/></Relationships>
</file>

<file path=customXml/_rels/item1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2.xml"/></Relationships>
</file>

<file path=customXml/_rels/item1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6 7 0 7 b 8 5 3 - f 2 4 a - 4 e 4 3 - a 1 e 7 - 6 c 5 5 4 f 0 a 3 3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 �2 4 < / S l i c e r S h e e t N a m e > < S A H o s t H a s h > 1 5 9 7 3 4 0 7 5 5 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�1 3 �- ��������_ 3 e a 3 a 3 3 8 - 0 c 3 2 - 4 3 6 f - b 4 2 5 - 7 d b 9 f 2 6 8 0 e c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4 a 1 b 4 6 6 9 - 7 b 6 a - 4 3 5 2 - 8 b 5 3 - f f 0 7 e 3 5 1 9 9 c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< / S l i c e r S h e e t N a m e > < S A H o s t H a s h > 1 9 3 5 0 8 6 1 5 1 < / S A H o s t H a s h > < G e m i n i F i e l d L i s t V i s i b l e > T r u e < / G e m i n i F i e l d L i s t V i s i b l e > < / S e t t i n g s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5 9 c c 7 b 3 c - 0 6 b 6 - 4 0 3 1 - 9 9 d a - c b 1 4 9 c 3 f f a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 1 9 0 0 4 4 4 3 2 < / S A H o s t H a s h > < G e m i n i F i e l d L i s t V i s i b l e > T r u e < / G e m i n i F i e l d L i s t V i s i b l e > < / S e t t i n g s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d 0 6 6 b a 3 8 - 6 8 a e - 4 9 b a - b c 3 a - 5 d 3 6 d 9 1 5 2 d 3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 8 4 5 7 3 8 7 9 6 < / S A H o s t H a s h > < G e m i n i F i e l d L i s t V i s i b l e > T r u e < / G e m i n i F i e l d L i s t V i s i b l e > < / S e t t i n g s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T a b l e X M L _ �������_ 5 0 0 8 f 3 9 2 - 1 0 1 6 - 4 1 6 0 - b e 1 d - 2 a c c 6 9 5 3 3 3 8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  ��������& l t ; / s t r i n g & g t ; & l t ; / k e y & g t ; & l t ; v a l u e & g t ; & l t ; i n t & g t ; 1 6 8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������& l t ; / s t r i n g & g t ; & l t ; / k e y & g t ; & l t ; v a l u e & g t ; & l t ; i n t & g t ; 9 0 & l t ; / i n t & g t ; & l t ; / v a l u e & g t ; & l t ; / i t e m & g t ; & l t ; / C o l u m n W i d t h s & g t ; & l t ; C o l u m n D i s p l a y I n d e x & g t ; & l t ; i t e m & g t ; & l t ; k e y & g t ; & l t ; s t r i n g & g t ; �������  ��������& l t ; / s t r i n g & g t ; & l t ; / k e y & g t ; & l t ; v a l u e & g t ; & l t ; i n t & g t ; 1 & l t ; / i n t & g t ; & l t ; / v a l u e & g t ; & l t ; / i t e m & g t ; & l t ; i t e m & g t ; & l t ; k e y & g t ; & l t ; s t r i n g & g t ; E T O S & l t ; / s t r i n g & g t ; & l t ; / k e y & g t ; & l t ; v a l u e & g t ; & l t ; i n t & g t ; 2 & l t ; / i n t & g t ; & l t ; / v a l u e & g t ; & l t ; / i t e m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5.xml>��< ? x m l   v e r s i o n = " 1 . 0 "   e n c o d i n g = " U T F - 1 6 " ? > < G e m i n i   x m l n s = " h t t p : / / g e m i n i / p i v o t c u s t o m i z a t i o n / 7 a f a 6 4 4 0 - 1 4 3 c - 4 f c d - 9 6 6 9 - b e 6 d 6 c a 6 7 5 f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 4 3 6 3 0 1 6 5 2 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T a b l e X M L _ �������  1 2 �_ b 2 5 d d 6 9 3 - 6 c d b - 4 4 1 7 - 8 f 1 0 - a 7 e 8 3 d e 7 8 d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 M _ F 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b 2 5 0 c e 4 8 - 9 7 0 2 - 4 e 8 3 - 8 0 d 6 - 6 4 1 d 0 b 8 0 9 3 9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 1 2 9 0 6 1 8 4 3 7 < / S A H o s t H a s h > < G e m i n i F i e l d L i s t V i s i b l e > T r u e < / G e m i n i F i e l d L i s t V i s i b l e > < / S e t t i n g s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b 0 5 b f e 6 c - c 2 e 1 - 4 d 9 f - a 4 2 9 - c 2 7 2 9 c 3 c 1 7 a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 8 8 3 4 8 5 1 9 5 < / S A H o s t H a s h > < G e m i n i F i e l d L i s t V i s i b l e > T r u e < / G e m i n i F i e l d L i s t V i s i b l e > < / S e t t i n g s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8 b 6 a 9 5 b 4 - e 8 0 2 - 4 7 1 7 - 9 4 2 2 - 7 6 5 1 8 7 3 a e 6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 1 7 5 9 3 1 8 8 6 5 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b 4 1 7 6 c 1 - 0 a 7 6 - 4 5 3 b - 8 1 6 5 - e 9 0 3 9 1 3 e 9 e 5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 1 2 8 8 9 0 9 6 0 5 < / S A H o s t H a s h > < G e m i n i F i e l d L i s t V i s i b l e > T r u e < / G e m i n i F i e l d L i s t V i s i b l e > < / S e t t i n g s >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 E P A G G E L M A _ I D 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 E P A G G E L M A _ I D 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T a b l e X M L _ ��  ��������_ 0 c 9 b 3 6 4 2 - 3 c 8 a - 4 f 7 2 - a 5 1 7 - 6 e 8 4 4 0 7 5 f 8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f 1 c 5 8 a 7 6 - a 4 b a - 4 e 5 3 - b 8 f 5 - 6 f b e 4 a b 9 3 9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 7 6 5 7 5 7 6 2 1 < / S A H o s t H a s h > < G e m i n i F i e l d L i s t V i s i b l e > T r u e < / G e m i n i F i e l d L i s t V i s i b l e > < / S e t t i n g s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5.xml>��< ? x m l   v e r s i o n = " 1 . 0 "   e n c o d i n g = " U T F - 1 6 " ? > < G e m i n i   x m l n s = " h t t p : / / g e m i n i / p i v o t c u s t o m i z a t i o n / 5 1 d 8 a 8 3 8 - 0 c 0 4 - 4 e c 9 - a e 4 d - 9 8 c d 3 9 8 8 e 8 5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 5 2 1 8 6 9 8 0 9 < / S A H o s t H a s h > < G e m i n i F i e l d L i s t V i s i b l e > T r u e < / G e m i n i F i e l d L i s t V i s i b l e > < / S e t t i n g s > ] ] > < / C u s t o m C o n t e n t > < / G e m i n i > 
</file>

<file path=customXml/item116.xml>��< ? x m l   v e r s i o n = " 1 . 0 "   e n c o d i n g = " U T F - 1 6 " ? > < G e m i n i   x m l n s = " h t t p : / / g e m i n i / p i v o t c u s t o m i z a t i o n / T a b l e X M L _ ������  ���  ����  ���������  �����������_ b 1 f 9 3 e 9 0 - 2 d d f - 4 b 1 d - b 6 7 7 - 0 d 6 5 7 3 f d 3 9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 M _ S I N O L O 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7.xml>��< ? x m l   v e r s i o n = " 1 . 0 "   e n c o d i n g = " U T F - 1 6 " ? > < G e m i n i   x m l n s = " h t t p : / / g e m i n i / p i v o t c u s t o m i z a t i o n / T a b l e X M L _ �1 3 �- ������_ 9 9 d 8 7 0 c 4 - a 4 d 7 - 4 3 0 1 - b d 8 7 - 8 1 3 9 7 4 a b a 2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8.xml>��< ? x m l   v e r s i o n = " 1 . 0 "   e n c o d i n g = " U T F - 1 6 " ? > < G e m i n i   x m l n s = " h t t p : / / g e m i n i / p i v o t c u s t o m i z a t i o n / 3 5 3 2 2 5 f b - 5 1 d c - 4 d a a - 9 e c 3 - 4 0 d 3 5 9 3 c 0 7 8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 8 1 3 5 8 4 5 4 3 < / S A H o s t H a s h > < G e m i n i F i e l d L i s t V i s i b l e > T r u e < / G e m i n i F i e l d L i s t V i s i b l e > < / S e t t i n g s > ] ] > < / C u s t o m C o n t e n t > < / G e m i n i > 
</file>

<file path=customXml/item119.xml>��< ? x m l   v e r s i o n = " 1 . 0 "   e n c o d i n g = " U T F - 1 6 " ? > < G e m i n i   x m l n s = " h t t p : / / g e m i n i / p i v o t c u s t o m i z a t i o n / T a b l e X M L _ �������  1 0 _ 9 d 1 e 6 3 3 6 - 4 f 7 1 - 4 c c d - 8 2 e e - 8 8 b f f 5 c 3 f 5 d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2 0 0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M E A S U R E _ I D & l t ; / s t r i n g & g t ; & l t ; / k e y & g t ; & l t ; v a l u e & g t ; & l t ; i n t & g t ; 2 & l t ; / i n t & g t ; & l t ; / v a l u e & g t ; & l t ; / i t e m & g t ; & l t ; i t e m & g t ; & l t ; k e y & g t ; & l t ; s t r i n g & g t ; M _ S I N O L O & l t ; / s t r i n g & g t ; & l t ; / k e y & g t ; & l t ; v a l u e & g t ; & l t ; i n t & g t ; 3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�������_ d 0 d 6 e 9 e 9 - 4 0 9 a - 4 5 0 0 - 9 f c 0 - b e c 4 c 0 e 8 1 d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F E R E I A & l t ; / s t r i n g & g t ; & l t ; / k e y & g t ; & l t ; v a l u e & g t ; & l t ; i n t & g t ; 1 0 5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P H G H & l t ; / s t r i n g & g t ; & l t ; / k e y & g t ; & l t ; v a l u e & g t ; & l t ; i n t & g t ; 7 1 & l t ; / i n t & g t ; & l t ; / v a l u e & g t ; & l t ; / i t e m & g t ; & l t ; i t e m & g t ; & l t ; k e y & g t ; & l t ; s t r i n g & g t ; A M O U N T & l t ; / s t r i n g & g t ; & l t ; / k e y & g t ; & l t ; v a l u e & g t ; & l t ; i n t & g t ; 9 3 & l t ; / i n t & g t ; & l t ; / v a l u e & g t ; & l t ; / i t e m & g t ; & l t ; i t e m & g t ; & l t ; k e y & g t ; & l t ; s t r i n g & g t ; E I D O S _ P O S O U & l t ; / s t r i n g & g t ; & l t ; / k e y & g t ; & l t ; v a l u e & g t ; & l t ; i n t & g t ; 1 2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E P A G G E L M A _ I D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E R I F E R E I A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A M O U N T & l t ; / s t r i n g & g t ; & l t ; / k e y & g t ; & l t ; v a l u e & g t ; & l t ; i n t & g t ; 3 & l t ; / i n t & g t ; & l t ; / v a l u e & g t ; & l t ; / i t e m & g t ; & l t ; i t e m & g t ; & l t ; k e y & g t ; & l t ; s t r i n g & g t ; E I D O S _ P O S O U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i t e m & g t ; & l t ; k e y & g t ; & l t ; s t r i n g & g t ; E P A G G E L M A _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0.xml>��< ? x m l   v e r s i o n = " 1 . 0 "   e n c o d i n g = " U T F - 1 6 " ? > < G e m i n i   x m l n s = " h t t p : / / g e m i n i / p i v o t c u s t o m i z a t i o n / T a b l e X M L _ �������_ 0 5 1 6 9 8 8 f - f 4 0 5 - 4 c f 7 - 9 6 6 9 - 0 f 2 8 8 6 c 7 d 2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1.xml>��< ? x m l   v e r s i o n = " 1 . 0 "   e n c o d i n g = " U T F - 1 6 " ? > < G e m i n i   x m l n s = " h t t p : / / g e m i n i / p i v o t c u s t o m i z a t i o n / c 1 6 f a 5 3 7 - 6 b f b - 4 3 7 5 - b a 2 d - 9 a c b b 3 f 2 f b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 1 2 0 5 3 0 7 8 6 9 < / S A H o s t H a s h > < G e m i n i F i e l d L i s t V i s i b l e > T r u e < / G e m i n i F i e l d L i s t V i s i b l e > < / S e t t i n g s > ] ] > < / C u s t o m C o n t e n t > < / G e m i n i > 
</file>

<file path=customXml/item122.xml>��< ? x m l   v e r s i o n = " 1 . 0 "   e n c o d i n g = " U T F - 1 6 " ? > < G e m i n i   x m l n s = " h t t p : / / g e m i n i / p i v o t c u s t o m i z a t i o n / 5 2 b e 1 5 1 9 - c 1 3 6 - 4 3 6 3 - a 7 0 b - 1 a 4 5 f 3 1 a 5 b a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 1 3 6 3 6 7 0 6 7 1 < / S A H o s t H a s h > < G e m i n i F i e l d L i s t V i s i b l e > T r u e < / G e m i n i F i e l d L i s t V i s i b l e > < / S e t t i n g s > ] ] > < / C u s t o m C o n t e n t > < / G e m i n i > 
</file>

<file path=customXml/item123.xml>��< ? x m l   v e r s i o n = " 1 . 0 "   e n c o d i n g = " U T F - 1 6 " ? > < G e m i n i   x m l n s = " h t t p : / / g e m i n i / p i v o t c u s t o m i z a t i o n / 6 6 4 a e b 5 a - e f 8 1 - 4 1 2 c - a 9 b f - 4 d 2 1 7 6 d d e 6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 9 7 7 2 8 6 4 6 9 < / S A H o s t H a s h > < G e m i n i F i e l d L i s t V i s i b l e > T r u e < / G e m i n i F i e l d L i s t V i s i b l e > < / S e t t i n g s > ] ] > < / C u s t o m C o n t e n t > < / G e m i n i > 
</file>

<file path=customXml/item124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125.xml>��< ? x m l   v e r s i o n = " 1 . 0 "   e n c o d i n g = " U T F - 1 6 " ? > < G e m i n i   x m l n s = " h t t p : / / g e m i n i / p i v o t c u s t o m i z a t i o n / T a b l e X M L _ �������  1 2 _ 5 8 f b a 7 a 7 - e f 7 0 - 4 d 2 1 - 9 a 4 1 - c f c 4 b 2 c b f 7 5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I K _ K L I M A K I O _ P I N 1 2 & l t ; / s t r i n g & g t ; & l t ; / k e y & g t ; & l t ; v a l u e & g t ; & l t ; i n t & g t ; 1 6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O I K _ K L I M A K I O _ P I N 1 2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6.xml>��< ? x m l   v e r s i o n = " 1 . 0 "   e n c o d i n g = " U T F - 1 6 " ? > < G e m i n i   x m l n s = " h t t p : / / g e m i n i / p i v o t c u s t o m i z a t i o n / T a b l e C o u n t I n S a n d b o x " > < C u s t o m C o n t e n t > 5 0 < / C u s t o m C o n t e n t > < / G e m i n i > 
</file>

<file path=customXml/item127.xml>��< ? x m l   v e r s i o n = " 1 . 0 "   e n c o d i n g = " U T F - 1 6 " ? > < G e m i n i   x m l n s = " h t t p : / / g e m i n i / p i v o t c u s t o m i z a t i o n / T a b l e X M L _ �������  1 1 �_ 6 2 e 2 5 7 a a - e f f 4 - 4 c 0 9 - a c c e - 9 4 c 6 a 5 a b d 8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8.xml>��< ? x m l   v e r s i o n = " 1 . 0 "   e n c o d i n g = " U T F - 1 6 " ? > < G e m i n i   x m l n s = " h t t p : / / g e m i n i / p i v o t c u s t o m i z a t i o n / T a b l e X M L _ �1 2 �  ��������_ 4 4 5 9 f 5 d 5 - d f c f - 4 e e 3 - 9 4 a 2 - 9 e b d 9 5 5 c f d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9.xml>��< ? x m l   v e r s i o n = " 1 . 0 "   e n c o d i n g = " U T F - 1 6 " ? > < G e m i n i   x m l n s = " h t t p : / / g e m i n i / p i v o t c u s t o m i z a t i o n / T a b l e X M L _ ������������  ���������_ 0 8 7 c f 3 5 2 - 3 5 4 9 - 4 8 f 2 - b c 0 f - a c d 7 e 7 9 4 1 0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 O I K _ K A T _ I D < / s t r i n g > < / k e y > < v a l u e > < i n t > 1 0 8 < / i n t > < / v a l u e > < / i t e m > < i t e m > < k e y > < s t r i n g > O I K _ K A T A S T A S H < / s t r i n g > < / k e y > < v a l u e > < i n t > 1 3 4 < / i n t > < / v a l u e > < / i t e m > < / C o l u m n W i d t h s > < C o l u m n D i s p l a y I n d e x > < i t e m > < k e y > < s t r i n g > O I K _ K A T _ I D < / s t r i n g > < / k e y > < v a l u e > < i n t > 0 < / i n t > < / v a l u e > < / i t e m > < i t e m > < k e y > < s t r i n g > O I K _ K A T A S T A S H 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2 6 7 6 c 1 2 - e a a a - 4 5 8 e - 9 e e 9 - 3 9 3 6 a 5 d 2 4 2 7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 1 5 8 3 7 1 4 2 6 0 < / S A H o s t H a s h > < G e m i n i F i e l d L i s t V i s i b l e > T r u e < / G e m i n i F i e l d L i s t V i s i b l e > < / S e t t i n g s > ] ] > < / C u s t o m C o n t e n t > < / G e m i n i > 
</file>

<file path=customXml/item130.xml>��< ? x m l   v e r s i o n = " 1 . 0 "   e n c o d i n g = " U T F - 1 6 " ? > < G e m i n i   x m l n s = " h t t p : / / g e m i n i / p i v o t c u s t o m i z a t i o n / 9 b 2 5 2 8 f 6 - d 9 7 1 - 4 d 6 0 - 9 b 9 5 - 3 3 a b 8 3 8 1 2 d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 �2 3 < / S l i c e r S h e e t N a m e > < S A H o s t H a s h > 1 5 9 7 3 4 0 7 5 5 < / S A H o s t H a s h > < G e m i n i F i e l d L i s t V i s i b l e > T r u e < / G e m i n i F i e l d L i s t V i s i b l e > < / S e t t i n g s > ] ] > < / C u s t o m C o n t e n t > < / G e m i n i > 
</file>

<file path=customXml/item131.xml>��< ? x m l   v e r s i o n = " 1 . 0 "   e n c o d i n g = " U T F - 1 6 " ? > < G e m i n i   x m l n s = " h t t p : / / g e m i n i / p i v o t c u s t o m i z a t i o n / T a b l e X M L _ �������_ f 4 1 b 4 f 4 3 - 3 b f 0 - 4 3 7 b - 9 f 7 4 - 3 8 d c f 5 2 1 d e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2.xml>��< ? x m l   v e r s i o n = " 1 . 0 "   e n c o d i n g = " U T F - 1 6 " ? > < G e m i n i   x m l n s = " h t t p : / / g e m i n i / p i v o t c u s t o m i z a t i o n / 8 3 a 4 3 3 4 7 - 4 e 1 6 - 4 8 2 5 - a 8 6 f - e 5 7 3 e 1 e a b d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 7 4 2 5 0 1 8 6 < / S A H o s t H a s h > < G e m i n i F i e l d L i s t V i s i b l e > T r u e < / G e m i n i F i e l d L i s t V i s i b l e > < / S e t t i n g s > ] ] > < / C u s t o m C o n t e n t > < / G e m i n i > 
</file>

<file path=customXml/item133.xml>��< ? x m l   v e r s i o n = " 1 . 0 "   e n c o d i n g = " U T F - 1 6 " ? > < G e m i n i   x m l n s = " h t t p : / / g e m i n i / p i v o t c u s t o m i z a t i o n / 5 c 9 8 4 9 3 f - c 5 5 e - 4 8 7 3 - 8 b 8 9 - 9 3 0 d 3 4 b 4 4 e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 1 4 5 9 6 5 0 4 3 6 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2 6 c 7 4 a 7 - f b e a - 4 2 d 3 - b a 0 9 - f f b 9 6 d f 8 0 5 6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 1 8 1 8 2 0 9 9 5 5 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�1 3 �- ������_ 1 e 3 f 3 2 5 a - f d 7 6 - 4 8 d 0 - 8 c d a - 7 5 c 0 9 4 5 f d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���_ 4 8 f 7 4 0 b f - 4 9 a 8 - 4 a 4 1 - 9 4 c 6 - 3 3 2 9 1 b 5 a 7 9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���& l t ; / s t r i n g & g t ; & l t ; / k e y & g t ; & l t ; v a l u e & g t ; & l t ; i n t & g t ; 1 0 9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1 6 9 & l t ; / i n t & g t ; & l t ; / v a l u e & g t ; & l t ; / i t e m & g t ; & l t ; i t e m & g t ; & l t ; k e y & g t ; & l t ; s t r i n g & g t ; �����& l t ; / s t r i n g & g t ; & l t ; / k e y & g t ; & l t ; v a l u e & g t ; & l t ; i n t & g t ; 8 5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1 3 2 & l t ; / i n t & g t ; & l t ; / v a l u e & g t ; & l t ; / i t e m & g t ; & l t ; / C o l u m n W i d t h s & g t ; & l t ; C o l u m n D i s p l a y I n d e x & g t ; & l t ; i t e m & g t ; & l t ; k e y & g t ; & l t ; s t r i n g & g t ; �����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& l t ; / s t r i n g & g t ; & l t ; / k e y & g t ; & l t ; v a l u e & g t ; & l t ; i n t & g t ; 1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3 f e d 3 e 9 c - a c 7 7 - 4 e 7 a - b b 3 e - 6 6 2 e a a 8 9 b f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 2 0 3 7 7 8 9 7 0 0 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6 2 0 a 9 a e 5 - 1 5 6 3 - 4 d a 6 - 8 c 3 5 - 8 c d 8 b 0 4 9 c 7 5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 7 4 2 9 8 1 3 9 8 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_ f a e d 6 4 f 3 - 0 3 7 a - 4 5 6 5 - a f 4 4 - b b 8 7 b a 7 d e 0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 S _ K L I M A K I O _ I D < / s t r i n g > < / k e y > < v a l u e > < i n t > 1 3 1 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 S _ K L I M A K I O _ I D < / s t r i n g > < / k e y > < v a l u e > < i n t > 2 < / i n t > < / v a l u e > < / i t e m > < i t e m > < k e y > < s t r i n g > M _ S 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b 6 3 1 f 1 1 e - a 8 d f - 4 7 8 9 - 8 c 0 e - 4 f b 4 f 5 5 8 f a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 7 0 0 6 9 9 3 4 7 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�1 2 �  ������_ 0 f 0 b 5 f c c - 0 0 4 b - 4 8 7 e - b c 0 7 - 0 5 b 7 0 8 5 6 f a 5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1 0 8 8 e 2 8 1 - 7 e a 7 - 4 5 4 e - b 3 3 7 - 8 6 5 8 8 b 9 4 1 c 6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 1 9 0 4 8 5 1 8 2 9 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�1 2 - ��������  �������_ e 0 3 b a 6 9 8 - 0 a 3 c - 4 c e 3 - a f b 5 - 4 e b 8 d c d 9 0 5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�1 3 �_ 8 3 0 3 4 8 7 5 - 0 b e 3 - 4 e b 6 - 9 9 8 b - 8 0 5 1 4 a 8 7 a f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 F O R O L O G H T E O _ K L I M A K I O < / s t r i n g > < / k e y > < v a l u e > < i n t > 1 9 7 < / i n t > < / v a l u e > < / i t e m > < i t e m > < k e y > < s t r i n g > M E A S U R E _ I D < / s t r i n g > < / k e y > < v a l u e > < i n t > 1 1 5 < / i n t > < / v a l u e > < / i t e m > < i t e m > < k e y > < s t r i n g > M _ V A L U E < / s t r i n g > < / k e y > < v a l u e > < i n t > 9 4 < / i n t > < / v a l u e > < / i t e m > < / C o l u m n W i d t h s > < C o l u m n D i s p l a y I n d e x > < i t e m > < k e y > < s t r i n g > F O R O L O G H T E O _ K L I M A K I O 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 M _ V A L U E 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5 0 7 5 f b 9 3 - 8 4 d 8 - 4 c d 9 - 8 2 4 0 - 2 a f 7 6 3 b 4 1 5 1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 1 5 0 4 7 8 8 6 3 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 2 0 1 7 - 0 3 - 0 7 T 1 3 : 3 2 : 1 3 . 4 3 3 8 4 5 5 + 0 2 : 0 0 < / L a s t P r o c e s s e d T i m e > < / D a t a M o d e l i n g S a n d b o x . S e r i a l i z e d S a n d b o x E r r o r C a c h e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�  �����  �������_ 5 3 2 b 8 9 4 0 - 1 9 a 0 - 4 0 3 5 - 9 2 b 5 - 5 7 9 7 7 9 6 b 7 a 3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d 4 7 5 b 6 0 d - 4 c 7 3 - 4 3 c 2 - 9 6 4 7 - 4 a a 4 b f 0 7 3 5 c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 5 7 6 7 2 5 8 3 3 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7 0 8 0 7 c 0 - f 0 c 3 - 4 a 7 d - b 0 a b - 4 5 a f 8 5 f a d 0 f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  �������  ����< / S l i c e r S h e e t N a m e > < S A H o s t H a s h > 9 6 3 5 0 2 8 1 4 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�_ 7 8 5 f 4 a d 0 - 3 d 6 d - 4 5 b 8 - 9 1 f 7 - 8 d 6 a f c 6 1 5 2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 F _ K L I M A K I O _ I D < / s t r i n g > < / k e y > < v a l u e > < i n t > 1 3 1 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 F _ K L I M A K I O _ I D < / s t r i n g > < / k e y > < v a l u e > < i n t > 2 < / i n t > < / v a l u e > < / i t e m > < i t e m > < k e y > < s t r i n g > M _ F 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2 d f 3 4 d 6 - 9 c d 6 - 4 c 3 a - b 6 0 c - f 9 8 0 a 4 a 5 2 1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 1 9 5 6 9 3 0 9 9 8 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O I K _ K A T A S T A S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A S T A S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E P A G E L M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E L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  ���  ������  M _ S I N O L O \ T a g I n f o \ �����& l t ; / K e y & g t ; & l t ; / D i a g r a m O b j e c t K e y & g t ; & l t ; D i a g r a m O b j e c t K e y & g t ; & l t ; K e y & g t ; M e a s u r e s \ ��������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 M _ F & l t ; / K e y & g t ; & l t ; / D i a g r a m O b j e c t K e y & g t ; & l t ; D i a g r a m O b j e c t K e y & g t ; & l t ; K e y & g t ; M e a s u r e s \ ��������  ���  ������  M _ F \ T a g I n f o \ �����& l t ; / K e y & g t ; & l t ; / D i a g r a m O b j e c t K e y & g t ; & l t ; D i a g r a m O b j e c t K e y & g t ; & l t ; K e y & g t ; M e a s u r e s \ ��������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 M _ S & l t ; / K e y & g t ; & l t ; / D i a g r a m O b j e c t K e y & g t ; & l t ; D i a g r a m O b j e c t K e y & g t ; & l t ; K e y & g t ; M e a s u r e s \ ��������  ���  ������  M _ S \ T a g I n f o \ �����& l t ; / K e y & g t ; & l t ; / D i a g r a m O b j e c t K e y & g t ; & l t ; D i a g r a m O b j e c t K e y & g t ; & l t ; K e y & g t ; M e a s u r e s \ ����������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\ T a g I n f o \ �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D O Y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 3 & l t ; / K e y & g t ; & l t ; / D i a g r a m O b j e c t K e y & g t ; & l t ; D i a g r a m O b j e c t K e y & g t ; & l t ; K e y & g t ; M e a s u r e s \ ��������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 5 & l t ; / K e y & g t ; & l t ; / D i a g r a m O b j e c t K e y & g t ; & l t ; D i a g r a m O b j e c t K e y & g t ; & l t ; K e y & g t ; M e a s u r e s \ ��������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E P I P E D O _ O M A D O P O I H S H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I P E D O _ O M A D O P O I H S H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C O U N T D I S T I N C T A F M & l t ; / K e y & g t ; & l t ; / D i a g r a m O b j e c t K e y & g t ; & l t ; D i a g r a m O b j e c t K e y & g t ; & l t ; K e y & g t ; C o l u m n s \ S U M F O R O L O G O U M E N O _ E I S O D H M A & l t ; / K e y & g t ; & l t ; / D i a g r a m O b j e c t K e y & g t ; & l t ; D i a g r a m O b j e c t K e y & g t ; & l t ; K e y & g t ; C o l u m n s \ S U M A N A L _ F O R O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D I S T I N C T A F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F O R O L O G O U M E N O _ E I S O D H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A N A L _ F O R O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 3 1 & l t ; / T a b l e N a m e & g t ; & l t ; / K e y & g t ; & l t ; M a i n t a i n e r 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F E R E I A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N V L M _ S I N O L O 0 & l t ; / K e y & g t ; & l t ; / D i a g r a m O b j e c t K e y & g t ; & l t ; D i a g r a m O b j e c t K e y & g t ; & l t ; K e y & g t ; C o l u m n s \ S U M N V L M _ F 0 & l t ; / K e y & g t ; & l t ; / D i a g r a m O b j e c t K e y & g t ; & l t ; D i a g r a m O b j e c t K e y & g t ; & l t ; K e y & g t ; C o l u m n s \ S U M N V L M _ S 0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F E R E I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I N O L O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F 0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0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K L I M A K I O _ A T H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A T H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  ���  ��������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 9 & l t ; / K e y & g t ; & l t ; / D i a g r a m O b j e c t K e y & g t ; & l t ; D i a g r a m O b j e c t K e y & g t ; & l t ; K e y & g t ; M e a s u r e s \ ��������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 1 0 & l t ; / K e y & g t ; & l t ; / D i a g r a m O b j e c t K e y & g t ; & l t ; D i a g r a m O b j e c t K e y & g t ; & l t ; K e y & g t ; M e a s u r e s \ ��������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& l t ; / K e y & g t ; & l t ; / D i a g r a m O b j e c t K e y & g t ; & l t ; D i a g r a m O b j e c t K e y & g t ; & l t ; K e y & g t ; C o l u m n s \ O I K _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 4 & l t ; / K e y & g t ; & l t ; / D i a g r a m O b j e c t K e y & g t ; & l t ; D i a g r a m O b j e c t K e y & g t ; & l t ; K e y & g t ; M e a s u r e s \ ��������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F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 i : t y p e = " M e a s u r e D i a g r a m S a n d b o x A d a p t e r " & g t ; & l t ; T a b l e N a m e & g t ; ���1 2 � 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- �����-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 i : t y p e = " S a n d b o x E d i t o r M e a s u r e G r i d K e y " & g t ; & l t ; T a b l e N a m e & g t ; �������- �����- ����& l t ; / T a b l e N a m e & g t ; & l t ; / K e y & g t ; & l t ; M a i n t a i n e r 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 P L I T H O S & l t ; / K e y & g t ; & l t ; / D i a g r a m O b j e c t K e y & g t ; & l t ; D i a g r a m O b j e c t K e y & g t ; & l t ; K e y & g t ; M e a s u r e s \ ��������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 P L I T H O S \ T a g I n f o \ �����& l t ; / K e y & g t ; & l t ; / D i a g r a m O b j e c t K e y & g t ; & l t ; D i a g r a m O b j e c t K e y & g t ; & l t ; K e y & g t ; M e a s u r e s \ ��������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 P L I T H O S \ T a g I n f o \ ����& l t ; / K e y & g t ; & l t ; / D i a g r a m O b j e c t K e y & g t ; & l t ; D i a g r a m O b j e c t K e y & g t ; & l t ; K e y & g t ; M e a s u r e s \ ��������  ���  ������  A M O U N T   3 & l t ; / K e y & g t ; & l t ; / D i a g r a m O b j e c t K e y & g t ; & l t ; D i a g r a m O b j e c t K e y & g t ; & l t ; K e y & g t ; M e a s u r e s \ ��������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 3 \ T a g I n f o \ �����& l t ; / K e y & g t ; & l t ; / D i a g r a m O b j e c t K e y & g t ; & l t ; D i a g r a m O b j e c t K e y & g t ; & l t ; K e y & g t ; M e a s u r e s \ ��������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P L I T H O S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  ���  ��������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 2 & l t ; / K e y & g t ; & l t ; / D i a g r a m O b j e c t K e y & g t ; & l t ; D i a g r a m O b j e c t K e y & g t ; & l t ; K e y & g t ; M e a s u r e s \ ��������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 1 1 & l t ; / K e y & g t ; & l t ; / D i a g r a m O b j e c t K e y & g t ; & l t ; D i a g r a m O b j e c t K e y & g t ; & l t ; K e y & g t ; M e a s u r e s \ ��������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 1 1 \ T a g I n f o \ ����& l t ; / K e y & g t ; & l t ; / D i a g r a m O b j e c t K e y & g t ; & l t ; D i a g r a m O b j e c t K e y & g t ; & l t ; K e y & g t ; M e a s u r e s \ ��������  ���  ������  M _ F   3 & l t ; / K e y & g t ; & l t ; / D i a g r a m O b j e c t K e y & g t ; & l t ; D i a g r a m O b j e c t K e y & g t ; & l t ; K e y & g t ; M e a s u r e s \ ��������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 3 \ T a g I n f o \ ����& l t ; / K e y & g t ; & l t ; / D i a g r a m O b j e c t K e y & g t ; & l t ; D i a g r a m O b j e c t K e y & g t ; & l t ; K e y & g t ; M e a s u r e s \ ��������  ���  ������  M _ S   3 & l t ; / K e y & g t ; & l t ; / D i a g r a m O b j e c t K e y & g t ; & l t ; D i a g r a m O b j e c t K e y & g t ; & l t ; K e y & g t ; M e a s u r e s \ ��������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 1 2 & l t ; / K e y & g t ; & l t ; / D i a g r a m O b j e c t K e y & g t ; & l t ; D i a g r a m O b j e c t K e y & g t ; & l t ; K e y & g t ; M e a s u r e s \ ��������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 1 3 & l t ; / K e y & g t ; & l t ; / D i a g r a m O b j e c t K e y & g t ; & l t ; D i a g r a m O b j e c t K e y & g t ; & l t ; K e y & g t ; M e a s u r e s \ ��������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 1 4 & l t ; / K e y & g t ; & l t ; / D i a g r a m O b j e c t K e y & g t ; & l t ; D i a g r a m O b j e c t K e y & g t ; & l t ; K e y & g t ; M e a s u r e s \ ��������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 M _ F   4 & l t ; / K e y & g t ; & l t ; / D i a g r a m O b j e c t K e y & g t ; & l t ; D i a g r a m O b j e c t K e y & g t ; & l t ; K e y & g t ; M e a s u r e s \ ��������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  4 & l t ; / K e y & g t ; & l t ; / D i a g r a m O b j e c t K e y & g t ; & l t ; D i a g r a m O b j e c t K e y & g t ; & l t ; K e y & g t ; M e a s u r e s \ ��������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  ���  ������  M E A S U R E & l t ; / K e y & g t ; & l t ; / D i a g r a m O b j e c t K e y & g t ; & l t ; D i a g r a m O b j e c t K e y & g t ; & l t ; K e y & g t ; M e a s u r e s \ ������  ���  ������  M E A S U R E \ T a g I n f o \ �����& l t ; / K e y & g t ; & l t ; / D i a g r a m O b j e c t K e y & g t ; & l t ; D i a g r a m O b j e c t K e y & g t ; & l t ; K e y & g t ; M e a s u r e s \ ������  ���  ������  M E A S U R E \ T a g I n f o \ ����& l t ; / K e y & g t ; & l t ; / D i a g r a m O b j e c t K e y & g t ; & l t ; D i a g r a m O b j e c t K e y & g t ; & l t ; K e y & g t ; M e a s u r e s \ ������  ���  ������  S _ M E A S U R E _ I D & l t ; / K e y & g t ; & l t ; / D i a g r a m O b j e c t K e y & g t ; & l t ; D i a g r a m O b j e c t K e y & g t ; & l t ; K e y & g t ; M e a s u r e s \ ������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 S _ M E A S U R E _ I D \ T a g I n f o \ �����& l t ; / K e y & g t ; & l t ; / D i a g r a m O b j e c t K e y & g t ; & l t ; D i a g r a m O b j e c t K e y & g t ; & l t ; K e y & g t ; M e a s u r e s \ ������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 M E A S U R E _ I D & l t ; / K e y & g t ; & l t ; / D i a g r a m O b j e c t K e y & g t ; & l t ; D i a g r a m O b j e c t K e y & g t ; & l t ; K e y & g t ; M e a s u r e s \ ��������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 M E A S U R E _ I D \ T a g I n f o \ �����& l t ; / K e y & g t ; & l t ; / D i a g r a m O b j e c t K e y & g t ; & l t ; D i a g r a m O b j e c t K e y & g t ; & l t ; K e y & g t ; M e a s u r e s \ ��������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 L e v e l 1 & l t ; / K e y & g t ; & l t ; / D i a g r a m O b j e c t K e y & g t ; & l t ; D i a g r a m O b j e c t K e y & g t ; & l t ; K e y & g t ; M e a s u r e s \ ��������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 L e v e l 1 \ T a g I n f o \ �����& l t ; / K e y & g t ; & l t ; / D i a g r a m O b j e c t K e y & g t ; & l t ; D i a g r a m O b j e c t K e y & g t ; & l t ; K e y & g t ; M e a s u r e s \ ��������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D i a g r a m O b j e c t K e y & g t ; & l t ; K e y & g t ; C o l u m n s \ L e v e l 1 & l t ; / K e y & g t ; & l t ; / D i a g r a m O b j e c t K e y & g t ; & l t ; D i a g r a m O b j e c t K e y & g t ; & l t ; K e y & g t ; C o l u m n s \ L e v e l 2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 r e a d o n l y & l t ; / K e y & g t ; & l t ; / D i a g r a m O b j e c t K e y & g t ; & l t ; D i a g r a m O b j e c t K e y & g t ; & l t ; K e y & g t ; C o l u m n s \ �������  �����& l t ; / K e y & g t ; & l t ; / D i a g r a m O b j e c t K e y & g t ; & l t ; D i a g r a m O b j e c t K e y & g t ; & l t ; K e y & g t ; C o l u m n s \ �����& l t ; / K e y & g t ; & l t ; / D i a g r a m O b j e c t K e y & g t ; & l t ; D i a g r a m O b j e c t K e y & g t ; & l t ; K e y & g t ; C o l u m n s \ �������  �����������& l t ; / K e y & g t ; & l t ; / D i a g r a m O b j e c t K e y & g t ; & l t ; D i a g r a m O b j e c t K e y & g t ; & l t ; K e y & g t ; C o l u m n s \ �����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& g t ; a r & l t ; / T e x t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 �����& l t ; / K e y & g t ; & l t ; / D i a g r a m O b j e c t K e y & g t ; & l t ; D i a g r a m O b j e c t K e y & g t ; & l t ; K e y & g t ; A c t i o n s \ A d d  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A c t i o n s \ M o v e   t o   a   H i e r a r c h y   i n   T a b l e   �����& l t ; / K e y & g t ; & l t ; / D i a g r a m O b j e c t K e y & g t ; & l t ; D i a g r a m O b j e c t K e y & g t ; & l t ; K e y & g t ; A c t i o n s \ M o v e   i n t o 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 T a g s \ T a b l e s \ & a m p ; l t ; T a b l e s \ �����& a m p ; g t ; & l t ; / K e y & g t ; & l t ; / D i a g r a m O b j e c t K e y & g t ; & l t ; D i a g r a m O b j e c t K e y & g t ; & l t ; K e y & g t ; D y n a m i c   T a g s \ H i e r a r c h i e s \ & a m p ; l t ; T a b l e s \ �����\ H i e r a r c h i e s \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 8 & a m p ; g t ; & l t ; / K e y & g t ; & l t ; / D i a g r a m O b j e c t K e y & g t ; & l t ; D i a g r a m O b j e c t K e y & g t ; & l t ; K e y & g t ; D y n a m i c 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 1 0 & a m p ; g t ; & l t ; / K e y & g t ; & l t ; / D i a g r a m O b j e c t K e y & g t ; & l t ; D i a g r a m O b j e c t K e y & g t ; & l t ; K e y & g t ; D y n a m i c   T a g s \ T a b l e s \ & a m p ; l t ; T a b l e s \ �������  1 1 & a m p ; g t ; & l t ; / K e y & g t ; & l t ; / D i a g r a m O b j e c t K e y & g t ; & l t ; D i a g r a m O b j e c t K e y & g t ; & l t ; K e y & g t ; D y n a m i c 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 3 1 & a m p ; g t ; & l t ; / K e y & g t ; & l t ; / D i a g r a m O b j e c t K e y & g t ; & l t ; D i a g r a m O b j e c t K e y & g t ; & l t ; K e y & g t ; D y n a m i c 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 ��& a m p ; g t ; & l t ; / K e y & g t ; & l t ; / D i a g r a m O b j e c t K e y & g t ; & l t ; D i a g r a m O b j e c t K e y & g t ; & l t ; K e y & g t ; D y n a m i c   T a g s \ T a b l e s \ & a m p ; l t ; T a b l e s \ ���& a m p ; g t ; & l t ; / K e y & g t ; & l t ; / D i a g r a m O b j e c t K e y & g t ; & l t ; D i a g r a m O b j e c t K e y & g t ; & l t ; K e y & g t ; D y n a m i c   T a g s \ T a b l e s \ & a m p ; l t ; T a b l e s \ �������  1 2 & a m p ; g t ; & l t ; / K e y & g t ; & l t ; / D i a g r a m O b j e c t K e y & g t ; & l t ; D i a g r a m O b j e c t K e y & g t ; & l t ; K e y & g t ; D y n a m i c   T a g s \ T a b l e s \ & a m p ; l t ; T a b l e s \ �1 2 - ������& a m p ; g t ; & l t ; / K e y & g t ; & l t ; / D i a g r a m O b j e c t K e y & g t ; & l t ; D i a g r a m O b j e c t K e y & g t ; & l t ; K e y & g t ; D y n a m i c   T a g s \ T a b l e s \ & a m p ; l t ; T a b l e s \ �1 2 - ��������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 T a g s \ T a b l e s \ & a m p ; l t ; T a b l e s \ �1 2 �- ��������& a m p ; g t ; & l t ; / K e y & g t ; & l t ; / D i a g r a m O b j e c t K e y & g t ; & l t ; D i a g r a m O b j e c t K e y & g t ; & l t ; K e y & g t ; D y n a m i c 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 T a g s \ T a b l e s \ & a m p ; l t ; T a b l e s \ �1 3 & a m p ; g t ; & l t ; / K e y & g t ; & l t ; / D i a g r a m O b j e c t K e y & g t ; & l t ; D i a g r a m O b j e c t K e y & g t ; & l t ; K e y & g t ; D y n a m i c   T a g s \ T a b l e s \ & a m p ; l t ; T a b l e s \ �1 3 - ������& a m p ; g t ; & l t ; / K e y & g t ; & l t ; / D i a g r a m O b j e c t K e y & g t ; & l t ; D i a g r a m O b j e c t K e y & g t ; & l t ; K e y & g t ; D y n a m i c   T a g s \ T a b l e s \ & a m p ; l t ; T a b l e s \ �1 3 - ��������& a m p ; g t ; & l t ; / K e y & g t ; & l t ; / D i a g r a m O b j e c t K e y & g t ; & l t ; D i a g r a m O b j e c t K e y & g t ; & l t ; K e y & g t ; D y n a m i c 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- �����- ����& a m p ; g t ; & l t ; / K e y & g t ; & l t ; / D i a g r a m O b j e c t K e y & g t ; & l t ; D i a g r a m O b j e c t K e y & g t ; & l t ; K e y & g t ; D y n a m i c   T a g s \ T a b l e s \ & a m p ; l t ; T a b l e s \ ��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D i a g r a m O b j e c t K e y & g t ; & l t ; D i a g r a m O b j e c t K e y & g t ; & l t ; K e y & g t ; T a b l e s \ �����& l t ; / K e y & g t ; & l t ; / D i a g r a m O b j e c t K e y & g t ; & l t ; D i a g r a m O b j e c t K e y & g t ; & l t ; K e y & g t ; T a b l e s \ �����\ C o l u m n s \ �������  �����& l t ; / K e y & g t ; & l t ; / D i a g r a m O b j e c t K e y & g t ; & l t ; D i a g r a m O b j e c t K e y & g t ; & l t ; K e y & g t ; T a b l e s \ �����\ C o l u m n s \ �����& l t ; / K e y & g t ; & l t ; / D i a g r a m O b j e c t K e y & g t ; & l t ; D i a g r a m O b j e c t K e y & g t ; & l t ; K e y & g t ; T a b l e s \ �����\ C o l u m n s \ �������  �����������& l t ; / K e y & g t ; & l t ; / D i a g r a m O b j e c t K e y & g t ; & l t ; D i a g r a m O b j e c t K e y & g t ; & l t ; K e y & g t ; T a b l e s \ �����\ C o l u m n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& l t ; / K e y & g t ; & l t ; / D i a g r a m O b j e c t K e y & g t ; & l t ; D i a g r a m O b j e c t K e y & g t ; & l t ; K e y & g t ; T a b l e s \ �����������& l t ; / K e y & g t ; & l t ; / D i a g r a m O b j e c t K e y & g t ; & l t ; D i a g r a m O b j e c t K e y & g t ; & l t ; K e y & g t ; T a b l e s \ �����������\ C o l u m n s \ E P A G G E L M A _ I D & l t ; / K e y & g t ; & l t ; / D i a g r a m O b j e c t K e y & g t ; & l t ; D i a g r a m O b j e c t K e y & g t ; & l t ; K e y & g t ; T a b l e s \ �����������\ C o l u m n s \ E P A G E L M A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2 _ K L I M A K I O & l t ; / K e y & g t ; & l t ; / D i a g r a m O b j e c t K e y & g t ; & l t ; D i a g r a m O b j e c t K e y & g t ; & l t ; K e y & g t ; T a b l e s \ ������& l t ; / K e y & g t ; & l t ; / D i a g r a m O b j e c t K e y & g t ; & l t ; D i a g r a m O b j e c t K e y & g t ; & l t ; K e y & g t ; T a b l e s \ ������\ C o l u m n s \ M E A S U R E _ I D & l t ; / K e y & g t ; & l t ; / D i a g r a m O b j e c t K e y & g t ; & l t ; D i a g r a m O b j e c t K e y & g t ; & l t ; K e y & g t ; T a b l e s \ ������\ C o l u m n s \ M E A S U R E & l t ; / K e y & g t ; & l t ; / D i a g r a m O b j e c t K e y & g t ; & l t ; D i a g r a m O b j e c t K e y & g t ; & l t ; K e y & g t ; T a b l e s \ ������\ C o l u m n s \ S _ M E A S U R E _ I D & l t ; / K e y & g t ; & l t ; / D i a g r a m O b j e c t K e y & g t ; & l t ; D i a g r a m O b j e c t K e y & g t ; & l t ; K e y & g t ; T a b l e s \ ������\ C o l u m n s \ G _ M E A S U R E & l t ; / K e y & g t ; & l t ; / D i a g r a m O b j e c t K e y & g t ; & l t ; D i a g r a m O b j e c t K e y & g t ; & l t ; K e y & g t ; T a b l e s \ ������\ C o l u m n s \ L e v e l 1 & l t ; / K e y & g t ; & l t ; / D i a g r a m O b j e c t K e y & g t ; & l t ; D i a g r a m O b j e c t K e y & g t ; & l t ; K e y & g t ; T a b l e s \ ������\ C o l u m n s \ L e v e l 2 & l t ; / K e y & g t ; & l t ; / D i a g r a m O b j e c t K e y & g t ; & l t ; D i a g r a m O b j e c t K e y & g t ; & l t ; K e y & g t ; T a b l e s \ ������\ M e a s u r e s \ ������  ���  ������  M E A S U R E & l t ; / K e y & g t ; & l t ; / D i a g r a m O b j e c t K e y & g t ; & l t ; D i a g r a m O b j e c t K e y & g t ; & l t ; K e y & g t ; T a b l e s \ ������\ ������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  ���  ������  S _ M E A S U R E _ I D & l t ; / K e y & g t ; & l t ; / D i a g r a m O b j e c t K e y & g t ; & l t ; D i a g r a m O b j e c t K e y & g t ; & l t ; K e y & g t ; T a b l e s \ ������\ ������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 M E A S U R E _ I D & l t ; / K e y & g t ; & l t ; / D i a g r a m O b j e c t K e y & g t ; & l t ; D i a g r a m O b j e c t K e y & g t ; & l t ; K e y & g t ; T a b l e s \ ������\ ��������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 L e v e l 1 & l t ; / K e y & g t ; & l t ; / D i a g r a m O b j e c t K e y & g t ; & l t ; D i a g r a m O b j e c t K e y & g t ; & l t ; K e y & g t ; T a b l e s \ ������\ ��������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������  ���������\ C o l u m n s \ O I K _ K A T A S T A S H & l t ; / K e y & g t ; & l t ; / D i a g r a m O b j e c t K e y & g t ; & l t ; D i a g r a m O b j e c t K e y & g t ; & l t ; K e y & g t ; T a b l e s \ ������  ���  ����& l t ; / K e y & g t ; & l t ; / D i a g r a m O b j e c t K e y & g t ; & l t ; D i a g r a m O b j e c t K e y & g t ; & l t ; K e y & g t ; T a b l e s \ ������  ���  ����\ C o l u m n s \ E T O S & l t ; / K e y & g t ; & l t ; / D i a g r a m O b j e c t K e y & g t ; & l t ; D i a g r a m O b j e c t K e y & g t ; & l t ; K e y & g t ; T a b l e s \ ������  ���  ����\ C o l u m n s \ M E A S U R E _ I D & l t ; / K e y & g t ; & l t ; / D i a g r a m O b j e c t K e y & g t ; & l t ; D i a g r a m O b j e c t K e y & g t ; & l t ; K e y & g t ; T a b l e s \ ������  ���  ����\ C o l u m n s \ M _ S I N O L O & l t ; / K e y & g t ; & l t ; / D i a g r a m O b j e c t K e y & g t ; & l t ; D i a g r a m O b j e c t K e y & g t ; & l t ; K e y & g t ; T a b l e s \ ������  ���  ����\ C o l u m n s \ M _ F & l t ; / K e y & g t ; & l t ; / D i a g r a m O b j e c t K e y & g t ; & l t ; D i a g r a m O b j e c t K e y & g t ; & l t ; K e y & g t ; T a b l e s \ ������  ���  ����\ C o l u m n s \ M _ S & l t ; / K e y & g t ; & l t ; / D i a g r a m O b j e c t K e y & g t ; & l t ; D i a g r a m O b j e c t K e y & g t ; & l t ; K e y & g t ; T a b l e s \ ������  ���  ����\ C o l u m n s \ N O M O S _ I D & l t ; / K e y & g t ; & l t ; / D i a g r a m O b j e c t K e y & g t ; & l t ; D i a g r a m O b j e c t K e y & g t ; & l t ; K e y & g t ; T a b l e s \ ������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 E T O S & l t ; / K e y & g t ; & l t ; / D i a g r a m O b j e c t K e y & g t ; & l t ; D i a g r a m O b j e c t K e y & g t ; & l t ; K e y & g t ; T a b l e s \ ������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 M _ F & l t ; / K e y & g t ; & l t ; / D i a g r a m O b j e c t K e y & g t ; & l t ; D i a g r a m O b j e c t K e y & g t ; & l t ; K e y & g t ; T a b l e s \ ������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 M _ S I N O L O & l t ; / K e y & g t ; & l t ; / D i a g r a m O b j e c t K e y & g t ; & l t ; D i a g r a m O b j e c t K e y & g t ; & l t ; K e y & g t ; T a b l e s \ ������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  8 & l t ; / K e y & g t ; & l t ; / D i a g r a m O b j e c t K e y & g t ; & l t ; D i a g r a m O b j e c t K e y & g t ; & l t ; K e y & g t ; T a b l e s \ �������  8 \ C o l u m n s \ K L I M A K I O _ I D & l t ; / K e y & g t ; & l t ; / D i a g r a m O b j e c t K e y & g t ; & l t ; D i a g r a m O b j e c t K e y & g t ; & l t ; K e y & g t ; T a b l e s \ �������  8 \ C o l u m n s \ K L I M A K I O & l t ; / K e y & g t ; & l t ; / D i a g r a m O b j e c t K e y & g t ; & l t ; D i a g r a m O b j e c t K e y & g t ; & l t ; K e y & g t ; T a b l e s \ �������  8 \ C o l u m n s \ P H G H & l t ; / K e y & g t ; & l t ; / D i a g r a m O b j e c t K e y & g t ; & l t ; D i a g r a m O b j e c t K e y & g t ; & l t ; K e y & g t ; T a b l e s \ �������  8 \ C o l u m n s \ M E A S U R E _ I D & l t ; / K e y & g t ; & l t ; / D i a g r a m O b j e c t K e y & g t ; & l t ; D i a g r a m O b j e c t K e y & g t ; & l t ; K e y & g t ; T a b l e s \ �������  8 \ C o l u m n s \ M _ S I N O L O & l t ; / K e y & g t ; & l t ; / D i a g r a m O b j e c t K e y & g t ; & l t ; D i a g r a m O b j e c t K e y & g t ; & l t ; K e y & g t ; T a b l e s \ �������  8 \ C o l u m n s \ E T O S & l t ; / K e y & g t ; & l t ; / D i a g r a m O b j e c t K e y & g t ; & l t ; D i a g r a m O b j e c t K e y & g t ; & l t ; K e y & g t ; T a b l e s \ �������  8 \ M e a s u r e s \ ��������  ���  ������  M _ S I N O L O   2 & l t ; / K e y & g t ; & l t ; / D i a g r a m O b j e c t K e y & g t ; & l t ; D i a g r a m O b j e c t K e y & g t ; & l t ; K e y & g t ; T a b l e s \ �������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 3 & l t ; / K e y & g t ; & l t ; / D i a g r a m O b j e c t K e y & g t ; & l t ; D i a g r a m O b j e c t K e y & g t ; & l t ; K e y & g t ; T a b l e s \ �������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 4 & l t ; / K e y & g t ; & l t ; / D i a g r a m O b j e c t K e y & g t ; & l t ; D i a g r a m O b j e c t K e y & g t ; & l t ; K e y & g t ; T a b l e s \ �������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 1 0 & l t ; / K e y & g t ; & l t ; / D i a g r a m O b j e c t K e y & g t ; & l t ; D i a g r a m O b j e c t K e y & g t ; & l t ; K e y & g t ; T a b l e s \ �������  1 0 \ C o l u m n s \ K L I M A K I O _ I D & l t ; / K e y & g t ; & l t ; / D i a g r a m O b j e c t K e y & g t ; & l t ; D i a g r a m O b j e c t K e y & g t ; & l t ; K e y & g t ; T a b l e s \ �������  1 0 \ C o l u m n s \ K L I M A K I O & l t ; / K e y & g t ; & l t ; / D i a g r a m O b j e c t K e y & g t ; & l t ; D i a g r a m O b j e c t K e y & g t ; & l t ; K e y & g t ; T a b l e s \ �������  1 0 \ C o l u m n s \ M E A S U R E _ I D & l t ; / K e y & g t ; & l t ; / D i a g r a m O b j e c t K e y & g t ; & l t ; D i a g r a m O b j e c t K e y & g t ; & l t ; K e y & g t ; T a b l e s \ �������  1 0 \ C o l u m n s \ M _ S I N O L O & l t ; / K e y & g t ; & l t ; / D i a g r a m O b j e c t K e y & g t ; & l t ; D i a g r a m O b j e c t K e y & g t ; & l t ; K e y & g t ; T a b l e s \ �������  1 0 \ C o l u m n s \ E P I P E D O _ O M A D O P O I H S H S & l t ; / K e y & g t ; & l t ; / D i a g r a m O b j e c t K e y & g t ; & l t ; D i a g r a m O b j e c t K e y & g t ; & l t ; K e y & g t ; T a b l e s \ �������  1 0 \ C o l u m n s \ E T O S & l t ; / K e y & g t ; & l t ; / D i a g r a m O b j e c t K e y & g t ; & l t ; D i a g r a m O b j e c t K e y & g t ; & l t ; K e y & g t ; T a b l e s \ �������  1 0 \ M e a s u r e s \ ��������  ���  ������  M _ S I N O L O   5 & l t ; / K e y & g t ; & l t ; / D i a g r a m O b j e c t K e y & g t ; & l t ; D i a g r a m O b j e c t K e y & g t ; & l t ; K e y & g t ; T a b l e s \ �������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 1 1 & l t ; / K e y & g t ; & l t ; / D i a g r a m O b j e c t K e y & g t ; & l t ; D i a g r a m O b j e c t K e y & g t ; & l t ; K e y & g t ; T a b l e s \ �������  1 1 \ C o l u m n s \ P I N 1 1 _ K L I M A K I O & l t ; / K e y & g t ; & l t ; / D i a g r a m O b j e c t K e y & g t ; & l t ; D i a g r a m O b j e c t K e y & g t ; & l t ; K e y & g t ; T a b l e s \ �������  1 1 \ C o l u m n s \ ��������������& l t ; / K e y & g t ; & l t ; / D i a g r a m O b j e c t K e y & g t ; & l t ; D i a g r a m O b j e c t K e y & g t ; & l t ; K e y & g t ; T a b l e s \ �������  1 1 \ C o l u m n s \ �������������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 1 1 \ C o l u m n s \ ���������  �����& l t ; / K e y & g t ; & l t ; / D i a g r a m O b j e c t K e y & g t ; & l t ; D i a g r a m O b j e c t K e y & g t ; & l t ; K e y & g t ; T a b l e s \ �������  1 1 \ C o l u m n s \ E T O S & l t ; / K e y & g t ; & l t ; / D i a g r a m O b j e c t K e y & g t ; & l t ; D i a g r a m O b j e c t K e y & g t ; & l t ; K e y & g t ; T a b l e s \ �������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 3 1 & l t ; / K e y & g t ; & l t ; / D i a g r a m O b j e c t K e y & g t ; & l t ; D i a g r a m O b j e c t K e y & g t ; & l t ; K e y & g t ; T a b l e s \ �������  3 1 \ C o l u m n s \ P E R I F E R E I A & l t ; / K e y & g t ; & l t ; / D i a g r a m O b j e c t K e y & g t ; & l t ; D i a g r a m O b j e c t K e y & g t ; & l t ; K e y & g t ; T a b l e s \ �������  3 1 \ C o l u m n s \ M E A S U R E _ I D & l t ; / K e y & g t ; & l t ; / D i a g r a m O b j e c t K e y & g t ; & l t ; D i a g r a m O b j e c t K e y & g t ; & l t ; K e y & g t ; T a b l e s \ �������  3 1 \ C o l u m n s \ P H G H & l t ; / K e y & g t ; & l t ; / D i a g r a m O b j e c t K e y & g t ; & l t ; D i a g r a m O b j e c t K e y & g t ; & l t ; K e y & g t ; T a b l e s \ �������  3 1 \ C o l u m n s \ A M O U N T & l t ; / K e y & g t ; & l t ; / D i a g r a m O b j e c t K e y & g t ; & l t ; D i a g r a m O b j e c t K e y & g t ; & l t ; K e y & g t ; T a b l e s \ �������  3 1 \ C o l u m n s \ E I D O S _ P O S O U & l t ; / K e y & g t ; & l t ; / D i a g r a m O b j e c t K e y & g t ; & l t ; D i a g r a m O b j e c t K e y & g t ; & l t ; K e y & g t ; T a b l e s \ �������  3 1 \ C o l u m n s \ E T O S & l t ; / K e y & g t ; & l t ; / D i a g r a m O b j e c t K e y & g t ; & l t ; D i a g r a m O b j e c t K e y & g t ; & l t ; K e y & g t ; T a b l e s \ �������  3 1 \ C o l u m n s \ E P A G G E L M A _ I D & l t ; / K e y & g t ; & l t ; / D i a g r a m O b j e c t K e y & g t ; & l t ; D i a g r a m O b j e c t K e y & g t ; & l t ; K e y & g t ; T a b l e s \ �������  3 1 \ M e a s u r e s \ ��������  ���  ������  A M O U N T & l t ; / K e y & g t ; & l t ; / D i a g r a m O b j e c t K e y & g t ; & l t ; D i a g r a m O b j e c t K e y & g t ; & l t ; K e y & g t ; T a b l e s \ �������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 �\ C o l u m n s \ K L I M A K I O & l t ; / K e y & g t ; & l t ; / D i a g r a m O b j e c t K e y & g t ; & l t ; D i a g r a m O b j e c t K e y & g t ; & l t ; K e y & g t ; T a b l e s \ �������  �\ C o l u m n s \ M E A S U R E _ I D & l t ; / K e y & g t ; & l t ; / D i a g r a m O b j e c t K e y & g t ; & l t ; D i a g r a m O b j e c t K e y & g t ; & l t ; K e y & g t ; T a b l e s \ �������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 �\ C o l u m n s \ M _ S I N O L O & l t ; / K e y & g t ; & l t ; / D i a g r a m O b j e c t K e y & g t ; & l t ; D i a g r a m O b j e c t K e y & g t ; & l t ; K e y & g t ; T a b l e s \ �������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 M _ S I N O L O   6 & l t ; / K e y & g t ; & l t ; / D i a g r a m O b j e c t K e y & g t ; & l t ; D i a g r a m O b j e c t K e y & g t ; & l t ; K e y & g t ; T a b l e s \ �������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 �\ C o l u m n s \ K L I M A K I O _ I D & l t ; / K e y & g t ; & l t ; / D i a g r a m O b j e c t K e y & g t ; & l t ; D i a g r a m O b j e c t K e y & g t ; & l t ; K e y & g t ; T a b l e s \ �������  �\ C o l u m n s \ �������  ��������& l t ; / K e y & g t ; & l t ; / D i a g r a m O b j e c t K e y & g t ; & l t ; D i a g r a m O b j e c t K e y & g t ; & l t ; K e y & g t ; T a b l e s \ �������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 �\ C o l u m n s \ P L I T H O S & l t ; / K e y & g t ; & l t ; / D i a g r a m O b j e c t K e y & g t ; & l t ; D i a g r a m O b j e c t K e y & g t ; & l t ; K e y & g t ; T a b l e s \ �������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 �������  ��������& l t ; / K e y & g t ; & l t ; / D i a g r a m O b j e c t K e y & g t ; & l t ; D i a g r a m O b j e c t K e y & g t ; & l t ; K e y & g t ; T a b l e s \ �������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 P L I T H O S   2 & l t ; / K e y & g t ; & l t ; / D i a g r a m O b j e c t K e y & g t ; & l t ; D i a g r a m O b j e c t K e y & g t ; & l t ; K e y & g t ; T a b l e s \ �������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 ��& l t ; / K e y & g t ; & l t ; / D i a g r a m O b j e c t K e y & g t ; & l t ; D i a g r a m O b j e c t K e y & g t ; & l t ; K e y & g t ; T a b l e s \ �������  ��\ C o l u m n s \ K L I M A K I O & l t ; / K e y & g t ; & l t ; / D i a g r a m O b j e c t K e y & g t ; & l t ; D i a g r a m O b j e c t K e y & g t ; & l t ; K e y & g t ; T a b l e s \ �������  ��\ C o l u m n s \ M E A S U R E _ I D & l t ; / K e y & g t ; & l t ; / D i a g r a m O b j e c t K e y & g t ; & l t ; D i a g r a m O b j e c t K e y & g t ; & l t ; K e y & g t ; T a b l e s \ �������  ��\ C o l u m n s \ E T O S & l t ; / K e y & g t ; & l t ; / D i a g r a m O b j e c t K e y & g t ; & l t ; D i a g r a m O b j e c t K e y & g t ; & l t ; K e y & g t ; T a b l e s \ �������  ��\ C o l u m n s \ M _ S I N O L O & l t ; / K e y & g t ; & l t ; / D i a g r a m O b j e c t K e y & g t ; & l t ; D i a g r a m O b j e c t K e y & g t ; & l t ; K e y & g t ; T a b l e s \ �������  ��\ M e a s u r e s \ ��������  ���  ������  M _ S I N O L O   8 & l t ; / K e y & g t ; & l t ; / D i a g r a m O b j e c t K e y & g t ; & l t ; D i a g r a m O b j e c t K e y & g t ; & l t ; K e y & g t ; T a b l e s \ �������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& l t ; / K e y & g t ; & l t ; / D i a g r a m O b j e c t K e y & g t ; & l t ; D i a g r a m O b j e c t K e y & g t ; & l t ; K e y & g t ; T a b l e s \ ���\ C o l u m n s \ K L I M A K I O & l t ; / K e y & g t ; & l t ; / D i a g r a m O b j e c t K e y & g t ; & l t ; D i a g r a m O b j e c t K e y & g t ; & l t ; K e y & g t ; T a b l e s \ ���\ C o l u m n s \ M E A S U R E _ I D & l t ; / K e y & g t ; & l t ; / D i a g r a m O b j e c t K e y & g t ; & l t ; D i a g r a m O b j e c t K e y & g t ; & l t ; K e y & g t ; T a b l e s \ ���\ C o l u m n s \ E T O S & l t ; / K e y & g t ; & l t ; / D i a g r a m O b j e c t K e y & g t ; & l t ; D i a g r a m O b j e c t K e y & g t ; & l t ; K e y & g t ; T a b l e s \ ���\ C o l u m n s \ M _ S I N O L O & l t ; / K e y & g t ; & l t ; / D i a g r a m O b j e c t K e y & g t ; & l t ; D i a g r a m O b j e c t K e y & g t ; & l t ; K e y & g t ; T a b l e s \ ���\ M e a s u r e s \ ��������  ���  ������  M _ S I N O L O   9 & l t ; / K e y & g t ; & l t ; / D i a g r a m O b j e c t K e y & g t ; & l t ; D i a g r a m O b j e c t K e y & g t ; & l t ; K e y & g t ; T a b l e s \ ���\ ��������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 1 2 & l t ; / K e y & g t ; & l t ; / D i a g r a m O b j e c t K e y & g t ; & l t ; D i a g r a m O b j e c t K e y & g t ; & l t ; K e y & g t ; T a b l e s \ �������  1 2 \ C o l u m n s \ O I K _ K L I M A K I O _ P I N 1 2 & l t ; / K e y & g t ; & l t ; / D i a g r a m O b j e c t K e y & g t ; & l t ; D i a g r a m O b j e c t K e y & g t ; & l t ; K e y & g t ; T a b l e s \ �������  1 2 \ C o l u m n s \ M E A S U R E _ I D & l t ; / K e y & g t ; & l t ; / D i a g r a m O b j e c t K e y & g t ; & l t ; D i a g r a m O b j e c t K e y & g t ; & l t ; K e y & g t ; T a b l e s \ �������  1 2 \ C o l u m n s \ M _ S I N O L O & l t ; / K e y & g t ; & l t ; / D i a g r a m O b j e c t K e y & g t ; & l t ; D i a g r a m O b j e c t K e y & g t ; & l t ; K e y & g t ; T a b l e s \ �������  1 2 \ C o l u m n s \ E T O S & l t ; / K e y & g t ; & l t ; / D i a g r a m O b j e c t K e y & g t ; & l t ; D i a g r a m O b j e c t K e y & g t ; & l t ; K e y & g t ; T a b l e s \ �������  1 2 \ M e a s u r e s \ ��������  ���  ������  M _ S I N O L O   1 0 & l t ; / K e y & g t ; & l t ; / D i a g r a m O b j e c t K e y & g t ; & l t ; D i a g r a m O b j e c t K e y & g t ; & l t ; K e y & g t ; T a b l e s \ �������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- ������& l t ; / K e y & g t ; & l t ; / D i a g r a m O b j e c t K e y & g t ; & l t ; D i a g r a m O b j e c t K e y & g t ; & l t ; K e y & g t ; T a b l e s \ �1 2 - ������\ C o l u m n s \ M E A S U R E _ I D & l t ; / K e y & g t ; & l t ; / D i a g r a m O b j e c t K e y & g t ; & l t ; D i a g r a m O b j e c t K e y & g t ; & l t ; K e y & g t ; T a b l e s \ �1 2 - ������\ C o l u m n s \ M E A S U R E & l t ; / K e y & g t ; & l t ; / D i a g r a m O b j e c t K e y & g t ; & l t ; D i a g r a m O b j e c t K e y & g t ; & l t ; K e y & g t ; T a b l e s \ �1 2 - ������\ C o l u m n s \ S _ M E A S U R E _ I D & l t ; / K e y & g t ; & l t ; / D i a g r a m O b j e c t K e y & g t ; & l t ; D i a g r a m O b j e c t K e y & g t ; & l t ; K e y & g t ; T a b l e s \ �1 2 - ������\ C o l u m n s \ G _ M E A S U R E & l t ; / K e y & g t ; & l t ; / D i a g r a m O b j e c t K e y & g t ; & l t ; D i a g r a m O b j e c t K e y & g t ; & l t ; K e y & g t ; T a b l e s \ �1 2 - ��������  �������& l t ; / K e y & g t ; & l t ; / D i a g r a m O b j e c t K e y & g t ; & l t ; D i a g r a m O b j e c t K e y & g t ; & l t ; K e y & g t ; T a b l e s \ �1 2 - ��������  �������\ C o l u m n s \ K L I M A K I O _ I D & l t ; / K e y & g t ; & l t ; / D i a g r a m O b j e c t K e y & g t ; & l t ; D i a g r a m O b j e c t K e y & g t ; & l t ; K e y & g t ; T a b l e s \ �1 2 - ��������  �������\ C o l u m n s \ K L I M A K I O & l t ; / K e y & g t ; & l t ; / D i a g r a m O b j e c t K e y & g t ; & l t ; D i a g r a m O b j e c t K e y & g t ; & l t ; K e y & g t ; T a b l e s \ �1 2 - ��������  �������\ C o l u m n s \ K L I M _ L O W E R & l t ; / K e y & g t ; & l t ; / D i a g r a m O b j e c t K e y & g t ; & l t ; D i a g r a m O b j e c t K e y & g t ; & l t ; K e y & g t ; T a b l e s \ �1 2 - ��������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 1 2 �\ C o l u m n s \ M _ F & l t ; / K e y & g t ; & l t ; / D i a g r a m O b j e c t K e y & g t ; & l t ; D i a g r a m O b j e c t K e y & g t ; & l t ; K e y & g t ; T a b l e s \ �������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 M _ F 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 1 2 �\ C o l u m n s \ M _ S & l t ; / K e y & g t ; & l t ; / D i a g r a m O b j e c t K e y & g t ; & l t ; D i a g r a m O b j e c t K e y & g t ; & l t ; K e y & g t ; T a b l e s \ �������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 M _ S 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 E T O S   2 & l t ; / K e y & g t ; & l t ; / D i a g r a m O b j e c t K e y & g t ; & l t ; D i a g r a m O b j e c t K e y & g t ; & l t ; K e y & g t ; T a b l e s \ �������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 ������\ M e a s u r e s \ ������  ���  ������  S _ M E A S U R E _ I D   2 & l t ; / K e y & g t ; & l t ; / D i a g r a m O b j e c t K e y & g t ; & l t ; D i a g r a m O b j e c t K e y & g t ; & l t ; K e y & g t ; T a b l e s \ �1 2 �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- ��������& l t ; / K e y & g t ; & l t ; / D i a g r a m O b j e c t K e y & g t ; & l t ; D i a g r a m O b j e c t K e y & g t ; & l t ; K e y & g t ; T a b l e s \ �1 2 �- ��������\ C o l u m n s \ K L I M A K I O _ I D & l t ; / K e y & g t ; & l t ; / D i a g r a m O b j e c t K e y & g t ; & l t ; D i a g r a m O b j e c t K e y & g t ; & l t ; K e y & g t ; T a b l e s \ �1 2 �- ��������\ C o l u m n s \ K L I M A K I O & l t ; / K e y & g t ; & l t ; / D i a g r a m O b j e c t K e y & g t ; & l t ; D i a g r a m O b j e c t K e y & g t ; & l t ; K e y & g t ; T a b l e s \ �1 2 �- ��������\ C o l u m n s \ K L I M _ L O W E R & l t ; / K e y & g t ; & l t ; / D i a g r a m O b j e c t K e y & g t ; & l t ; D i a g r a m O b j e c t K e y & g t ; & l t ; K e y & g t ; T a b l e s \ �1 2 �- ��������\ C o l u m n s \ K L I M _ U P P E R & l t ; / K e y & g t ; & l t ; / D i a g r a m O b j e c t K e y & g t ; & l t ; D i a g r a m O b j e c t K e y & g t ; & l t ; K e y & g t ; T a b l e s \ �1 2 �  ��������& l t ; / K e y & g t ; & l t ; / D i a g r a m O b j e c t K e y & g t ; & l t ; D i a g r a m O b j e c t K e y & g t ; & l t ; K e y & g t ; T a b l e s \ �1 2 �  ��������\ C o l u m n s \ K L I M A K I O _ I D & l t ; / K e y & g t ; & l t ; / D i a g r a m O b j e c t K e y & g t ; & l t ; D i a g r a m O b j e c t K e y & g t ; & l t ; K e y & g t ; T a b l e s \ �1 2 �  ��������\ C o l u m n s \ K L I M A K I O & l t ; / K e y & g t ; & l t ; / D i a g r a m O b j e c t K e y & g t ; & l t ; D i a g r a m O b j e c t K e y & g t ; & l t ; K e y & g t ; T a b l e s \ �1 2 �  ��������\ C o l u m n s \ K L I M _ L O W E R & l t ; / K e y & g t ; & l t ; / D i a g r a m O b j e c t K e y & g t ; & l t ; D i a g r a m O b j e c t K e y & g t ; & l t ; K e y & g t ; T a b l e s \ �1 2 �  ��������\ C o l u m n s \ K L I M _ U P P E R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 M _ V A L U E & l t ; / K e y & g t ; & l t ; / D i a g r a m O b j e c t K e y & g t ; & l t ; D i a g r a m O b j e c t K e y & g t ; & l t ; K e y & g t ; T a b l e s \ �1 3 �\ ��������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  2 & l t ; / K e y & g t ; & l t ; / D i a g r a m O b j e c t K e y & g t ; & l t ; D i a g r a m O b j e c t K e y & g t ; & l t ; K e y & g t ; T a b l e s \ �1 3 �\ ��������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& l t ; / K e y & g t ; & l t ; / D i a g r a m O b j e c t K e y & g t ; & l t ; D i a g r a m O b j e c t K e y & g t ; & l t ; K e y & g t ; T a b l e s \ �1 3 \ C o l u m n s \ F O R O L O G H T E O _ K L I M A K I O & l t ; / K e y & g t ; & l t ; / D i a g r a m O b j e c t K e y & g t ; & l t ; D i a g r a m O b j e c t K e y & g t ; & l t ; K e y & g t ; T a b l e s \ �1 3 \ C o l u m n s \ M E A S U R E _ I D & l t ; / K e y & g t ; & l t ; / D i a g r a m O b j e c t K e y & g t ; & l t ; D i a g r a m O b j e c t K e y & g t ; & l t ; K e y & g t ; T a b l e s \ �1 3 \ C o l u m n s \ M _ V A L U E & l t ; / K e y & g t ; & l t ; / D i a g r a m O b j e c t K e y & g t ; & l t ; D i a g r a m O b j e c t K e y & g t ; & l t ; K e y & g t ; T a b l e s \ �1 3 \ C o l u m n s \ E T O S & l t ; / K e y & g t ; & l t ; / D i a g r a m O b j e c t K e y & g t ; & l t ; D i a g r a m O b j e c t K e y & g t ; & l t ; K e y & g t ; T a b l e s \ �1 3 \ M e a s u r e s \ ��������  ���  ������  M _ V A L U E   3 & l t ; / K e y & g t ; & l t ; / D i a g r a m O b j e c t K e y & g t ; & l t ; D i a g r a m O b j e c t K e y & g t ; & l t ; K e y & g t ; T a b l e s \ �1 3 \ ��������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- ������& l t ; / K e y & g t ; & l t ; / D i a g r a m O b j e c t K e y & g t ; & l t ; D i a g r a m O b j e c t K e y & g t ; & l t ; K e y & g t ; T a b l e s \ �1 3 - ������\ C o l u m n s \ M E A S U R E _ I D & l t ; / K e y & g t ; & l t ; / D i a g r a m O b j e c t K e y & g t ; & l t ; D i a g r a m O b j e c t K e y & g t ; & l t ; K e y & g t ; T a b l e s \ �1 3 - ������\ C o l u m n s \ M E A S U R E & l t ; / K e y & g t ; & l t ; / D i a g r a m O b j e c t K e y & g t ; & l t ; D i a g r a m O b j e c t K e y & g t ; & l t ; K e y & g t ; T a b l e s \ �1 3 - ������\ C o l u m n s \ S _ M E A S U R E _ I D & l t ; / K e y & g t ; & l t ; / D i a g r a m O b j e c t K e y & g t ; & l t ; D i a g r a m O b j e c t K e y & g t ; & l t ; K e y & g t ; T a b l e s \ �1 3 - ������\ C o l u m n s \ G _ M E A S U R E & l t ; / K e y & g t ; & l t ; / D i a g r a m O b j e c t K e y & g t ; & l t ; D i a g r a m O b j e c t K e y & g t ; & l t ; K e y & g t ; T a b l e s \ �1 3 - ��������& l t ; / K e y & g t ; & l t ; / D i a g r a m O b j e c t K e y & g t ; & l t ; D i a g r a m O b j e c t K e y & g t ; & l t ; K e y & g t ; T a b l e s \ �1 3 - ��������\ C o l u m n s \ K L I M A K I O _ I D & l t ; / K e y & g t ; & l t ; / D i a g r a m O b j e c t K e y & g t ; & l t ; D i a g r a m O b j e c t K e y & g t ; & l t ; K e y & g t ; T a b l e s \ �1 3 - ��������\ C o l u m n s \ K L I M A K I O & l t ; / K e y & g t ; & l t ; / D i a g r a m O b j e c t K e y & g t ; & l t ; D i a g r a m O b j e c t K e y & g t ; & l t ; K e y & g t ; T a b l e s \ �1 3 - ��������\ C o l u m n s \ K L I M _ L O W E R & l t ; / K e y & g t ; & l t ; / D i a g r a m O b j e c t K e y & g t ; & l t ; D i a g r a m O b j e c t K e y & g t ; & l t ; K e y & g t ; T a b l e s \ �1 3 - ��������\ C o l u m n s \ K L I M _ U P P E R & l t ; / K e y & g t ; & l t ; / D i a g r a m O b j e c t K e y & g t ; & l t ; D i a g r a m O b j e c t K e y & g t ; & l t ; K e y & g t ; T a b l e s \ �1 3 - ��������\ C o l u m n s \ G 2 _ K L I M A K I O & l t ; / K e y & g t ; & l t ; / D i a g r a m O b j e c t K e y & g t ; & l t ; D i a g r a m O b j e c t K e y & g t ; & l t ; K e y & g t ; T a b l e s \ �������- �����- ����& l t ; / K e y & g t ; & l t ; / D i a g r a m O b j e c t K e y & g t ; & l t ; D i a g r a m O b j e c t K e y & g t ; & l t ; K e y & g t ; T a b l e s \ �������- �����- ����\ C o l u m n s \ C O D E & l t ; / K e y & g t ; & l t ; / D i a g r a m O b j e c t K e y & g t ; & l t ; D i a g r a m O b j e c t K e y & g t ; & l t ; K e y & g t ; T a b l e s \ �������- �����- ����\ C o l u m n s \ P L I T H O S & l t ; / K e y & g t ; & l t ; / D i a g r a m O b j e c t K e y & g t ; & l t ; D i a g r a m O b j e c t K e y & g t ; & l t ; K e y & g t ; T a b l e s \ �������- �����- ����\ C o l u m n s \ A M O U N T & l t ; / K e y & g t ; & l t ; / D i a g r a m O b j e c t K e y & g t ; & l t ; D i a g r a m O b j e c t K e y & g t ; & l t ; K e y & g t ; T a b l e s \ �������- �����- ����\ C o l u m n s \ E T O S & l t ; / K e y & g t ; & l t ; / D i a g r a m O b j e c t K e y & g t ; & l t ; D i a g r a m O b j e c t K e y & g t ; & l t ; K e y & g t ; T a b l e s \ �������- �����- ����\ C o l u m n s \ M E S O S _ O R O S 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 P L I T H O S & l t ; / K e y & g t ; & l t ; / D i a g r a m O b j e c t K e y & g t ; & l t ; D i a g r a m O b j e c t K e y & g t ; & l t ; K e y & g t ; T a b l e s \ �������- �����- ����\ ��������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 A M O U N T   3 & l t ; / K e y & g t ; & l t ; / D i a g r a m O b j e c t K e y & g t ; & l t ; D i a g r a m O b j e c t K e y & g t ; & l t ; K e y & g t ; T a b l e s \ �������- �����- ����\ ��������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M E S O S _ O R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  ��������& l t ; / K e y & g t ; & l t ; / D i a g r a m O b j e c t K e y & g t ; & l t ; D i a g r a m O b j e c t K e y & g t ; & l t ; K e y & g t ; T a b l e s \ ��  ��������\ C o l u m n s \ K L I M A K I O _ I D & l t ; / K e y & g t ; & l t ; / D i a g r a m O b j e c t K e y & g t ; & l t ; D i a g r a m O b j e c t K e y & g t ; & l t ; K e y & g t ; T a b l e s \ ��  ��������\ C o l u m n s \ K L I M A K I O & l t ; / K e y & g t ; & l t ; / D i a g r a m O b j e c t K e y & g t ; & l t ; D i a g r a m O b j e c t K e y & g t ; & l t ; K e y & g t ; T a b l e s \ ��  ��������\ C o l u m n s \ K L I M _ L O W E R & l t ; / K e y & g t ; & l t ; / D i a g r a m O b j e c t K e y & g t ; & l t ; D i a g r a m O b j e c t K e y & g t ; & l t ; K e y & g t ; T a b l e s \ ��  ��������\ C o l u m n s \ K L I M _ U P P E R & l t ; / K e y & g t ; & l t ; / D i a g r a m O b j e c t K e y & g t ; & l t ; D i a g r a m O b j e c t K e y & g t ; & l t ; K e y & g t ; T a b l e s \ ��  ��������\ C o l u m n s \ G 2 _ K L I M A K I O & l t ; / K e y & g t ; & l t ; / D i a g r a m O b j e c t K e y & g t ; & l t ; D i a g r a m O b j e c t K e y & g t ; & l t ; K e y & g t ; T a b l e s \ ��  ��������\ C o l u m n s \ A T H R _ K L I M A K I O & l t ; / K e y & g t ; & l t ; / D i a g r a m O b j e c t K e y & g t ; & l t ; D i a g r a m O b j e c t K e y & g t ; & l t ; K e y & g t ; T a b l e s \ ������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 ��������\ C o l u m n s \ M _ F & l t ; / K e y & g t ; & l t ; / D i a g r a m O b j e c t K e y & g t ; & l t ; D i a g r a m O b j e c t K e y & g t ; & l t ; K e y & g t ; T a b l e s \ ������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 �������\ C o l u m n s \ S _ K L I M A K I O _ I D & l t ; / K e y & g t ; & l t ; / D i a g r a m O b j e c t K e y & g t ; & l t ; D i a g r a m O b j e c t K e y & g t ; & l t ; K e y & g t ; T a b l e s \ ������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 �������\ C o l u m n s \ M _ S & l t ; / K e y & g t ; & l t ; / D i a g r a m O b j e c t K e y & g t ; & l t ; D i a g r a m O b j e c t K e y & g t ; & l t ; K e y & g t ; T a b l e s \ ������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/ A l l K e y s & g t ; & l t ; S e l e c t e d K e y s & g t ; & l t ; D i a g r a m O b j e c t K e y & g t ; & l t ; K e y & g t ; T a b l e s \ �������  �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1 8 2 5 . 3 7 1 2 8 6 6 4 0 9 3 8 7 & l t ; / S c r o l l H o r i z o n t a l O f f s e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 T a g s \ H i e r a r c h i e s \ & a m p ; l t ; T a b l e s \ �����\ H i e r a r c h i e s \ ���������& a m p ; g t ; & l t ; / K e y & g t ; & l t ; / a : K e y & g t ; & l t ; a : V a l u e 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 1 0 & a m p ; g t ; & l t ; / K e y & g t ; & l t ; / a : K e y & g t ; & l t ; a : V a l u e 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 3 1 & a m p ; g t ; & l t ; / K e y & g t ; & l t ; / a : K e y & g t ; & l t ; a : V a l u e 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 T a g s \ T a b l e s \ & a m p ; l t ; T a b l e s \ �������- �����- ����& a m p ; g t ; & l t ; / K e y & g t ; & l t ; / a : K e y & g t ; & l t ; a : V a l u e 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& l t ; / K e y & g t ; & l t ; / a : K e y & g t ; & l t ; a : V a l u e   i : t y p e = " D i a g r a m D i s p l a y N o d e V i e w S t a t e " & g t ; & l t ; H e i g h t & g t ; 2 2 1 . 3 6 3 6 3 6 3 6 3 6 3 6 3 7 & l t ; / H e i g h t & g t ; & l t ; I s E x p a n d e d & g t ; t r u e & l t ; / I s E x p a n d e d & g t ; & l t ; L a y e d O u t & g t ; t r u e & l t ; / L a y e d O u t & g t ; & l t ; W i d t h & g t ; 2 5 2 . 5 7 1 4 2 8 5 7 1 4 2 8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& l t ; / K e y & g t ; & l t ; / a : K e y & g t ; & l t ; a : V a l u e   i : t y p e = " D i a g r a m D i s p l a y N o d e V i e w S t a t e " & g t ; & l t ; H e i g h t & g t ; 1 1 0 & l t ; / H e i g h t & g t ; & l t ; I s E x p a n d e d & g t ; t r u e & l t ; / I s E x p a n d e d & g t ; & l t ; L a y e d O u t & g t ; t r u e & l t ; / L a y e d O u t & g t ; & l t ; L e f t & g t ; 4 4 4 . 5 4 5 4 5 4 5 4 5 4 5 4 7 3 & l t ; / L e f t & g t ; & l t ; T a b I n d e x & g t ; 4 8 & l t ; / T a b I n d e x & g t ; & l t ; T o p & g t ; 7 4 1 . 4 5 4 5 4 5 4 5 4 5 4 5 6 1 & l t ; / T o p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E L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7 & l t ; / H e i g h t & g t ; & l t ; I s E x p a n d e d & g t ; t r u e & l t ; / I s E x p a n d e d & g t ; & l t ; L a y e d O u t & g t ; t r u e & l t ; / L a y e d O u t & g t ; & l t ; L e f t & g t ; 6 1 5 . 5 9 9 8 2 8 9 2 7 5 3 9 1 9 & l t ; / L e f t & g t ; & l t ; S c r o l l V e r t i c a l O f f s e t & g t ; 6 & l t ; / S c r o l l V e r t i c a l O f f s e t & g t ; & l t ; T a b I n d e x & g t ; 2 & l t ; / T a b I n d e x & g t ; & l t ; T o p & g t ; 8 . 1 8 1 8 1 8 1 8 1 8 1 8 0 7 3 3 & l t ; / T o p & g t ; & l t ; W i d t h & g t ; 3 0 4 . 8 4 4 1 5 5 8 4 4 1 5 5 8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5 0 . 3 6 3 6 3 6 3 6 3 6 3 6 4 9 & l t ; / L e f t & g t ; & l t ; T a b I n d e x & g t ; 1 & l t ; / T a b I n d e x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 ���������& l t ; / K e y & g t ; & l t ; / a : K e y & g t ; & l t ; a : V a l u e   i : t y p e = " D i a g r a m D i s p l a y N o d e V i e w S t a t e " & g t ; & l t ; H e i g h t & g t ; 1 0 9 & l t ; / H e i g h t & g t ; & l t ; I s E x p a n d e d & g t ; t r u e & l t ; / I s E x p a n d e d & g t ; & l t ; L a y e d O u t & g t ; t r u e & l t ; / L a y e d O u t & g t ; & l t ; L e f t & g t ; 7 4 3 . 4 6 7 1 0 4 7 8 6 3 8 1 1 3 & l t ; / L e f t & g t ; & l t ; T a b I n d e x & g t ; 4 9 & l t ; / T a b I n d e x & g t ; & l t ; T o p & g t ; 7 3 7 . 4 5 4 5 4 5 4 5 4 5 4 5 6 1 & l t ; / T o p & g t ; & l t ; W i d t h & g t ; 2 0 0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 ���������\ C o l u m n s \ O I K _ K A T A S T A S H & l t ; / K e y & g t ; & l t ; / a : K e y & g t ; & l t ; a : V a l u e 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 ����& l t ; / K e y & g t ; & l t ; / a : K e y & g t ; & l t ; a : V a l u e   i : t y p e = " D i a g r a m D i s p l a y N o d e V i e w S t a t e " & g t ; & l t ; H e i g h t & g t ; 2 1 4 . 0 7 6 9 2 3 0 7 6 9 2 3 0 9 & l t ; / H e i g h t & g t ; & l t ; I s E x p a n d e d & g t ; t r u e & l t ; / I s E x p a n d e d & g t ; & l t ; L a y e d O u t & g t ; t r u e & l t ; / L a y e d O u t & g t ; & l t ; T a b I n d e x & g t ; 1 4 & l t ; / T a b I n d e x & g t ; & l t ; T o p & g t ; 4 0 0 . 6 3 6 3 6 3 6 3 6 3 6 3 5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3 7 0 . 4 1 8 0 1 0 7 4 5 7 2 0 9 & l t ; / L e f t & g t ; & l t ; T a b I n d e x & g t ; 4 0 & l t ; / T a b I n d e x & g t ; & l t ; T o p & g t ; 7 1 6 . 7 2 7 2 7 2 7 2 7 2 7 2 7 5 & l t ; / T o p & g t ; & l t ; W i d t h & g t ; 2 6 7 . 8 9 6 1 0 3 8 9 6 1 0 3 6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6 8 4 . 5 2 9 6 1 3 5 2 1 1 7 9 7 & l t ; / L e f t & g t ; & l t ; T a b I n d e x & g t ; 4 1 & l t ; / T a b I n d e x & g t ; & l t ; T o p & g t ; 7 1 8 . 4 0 9 0 9 0 9 0 9 0 9 0 8 8 & l t ; / T o p & g t ; & l t ; W i d t h & g t ; 2 8 6 . 2 7 2 7 2 7 2 7 2 7 2 7 2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 8 & l t ; / K e y & g t ; & l t ; / a : K e y & g t ; & l t ; a : V a l u e   i : t y p e = " D i a g r a m D i s p l a y N o d e V i e w S t a t e " & g t ; & l t ; H e i g h t & g t ; 2 0 0 . 9 0 9 0 9 0 9 0 9 0 9 0 9 1 & l t ; / H e i g h t & g t ; & l t ; I s E x p a n d e d & g t ; t r u e & l t ; / I s E x p a n d e d & g t ; & l t ; L a y e d O u t & g t ; t r u e & l t ; / L a y e d O u t & g t ; & l t ; L e f t & g t ; 1 9 2 7 . 1 2 8 1 5 5 4 3 2 3 2 1 8 & l t ; / L e f t & g t ; & l t ; T a b I n d e x & g t ; 2 2 & l t ; / T a b I n d e x & g t ; & l t ; T o p & g t ; 4 1 6 . 1 8 1 8 1 8 1 8 1 8 1 8 0 7 & l t ; / T o p & g t ; & l t ; W i d t h & g t ; 1 6 5 . 4 5 4 5 4 5 4 5 4 5 4 5 3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 8 \ M e a s u r e s \ ��������  ���  ������  M _ S I N O L O 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0 8 . 1 8 1 8 1 8 1 8 1 8 1 8 1 9 & l t ; / H e i g h t & g t ; & l t ; I s E x p a n d e d & g t ; t r u e & l t ; / I s E x p a n d e d & g t ; & l t ; L a y e d O u t & g t ; t r u e & l t ; / L a y e d O u t & g t ; & l t ; L e f t & g t ; 2 1 1 8 . 8 7 7 5 5 1 2 0 5 2 6 0 3 & l t ; / L e f t & g t ; & l t ; T a b I n d e x & g t ; 2 3 & l t ; / T a b I n d e x & g t ; & l t ; T o p & g t ; 4 1 2 . 1 8 1 8 1 8 1 8 1 8 1 8 & l t ; / T o p & g t ; & l t ; W i d t h & g t ; 1 7 2 . 7 2 7 2 7 2 7 2 7 2 7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1 1 . 8 1 8 1 8 1 8 1 8 1 8 1 8 4 & l t ; / H e i g h t & g t ; & l t ; I s E x p a n d e d & g t ; t r u e & l t ; / I s E x p a n d e d & g t ; & l t ; L a y e d O u t & g t ; t r u e & l t ; / L a y e d O u t & g t ; & l t ; L e f t & g t ; 2 3 1 2 . 5 1 3 9 1 4 8 4 1 6 2 4 2 & l t ; / L e f t & g t ; & l t ; T a b I n d e x & g t ; 2 4 & l t ; / T a b I n d e x & g t ; & l t ; T o p & g t ; 3 9 9 . 8 1 8 1 8 1 8 1 8 1 8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 1 0 & l t ; / K e y & g t ; & l t ; / a : K e y & g t ; & l t ; a : V a l u e   i : t y p e = " D i a g r a m D i s p l a y N o d e V i e w S t a t e " & g t ; & l t ; H e i g h t & g t ; 2 0 2 . 7 2 7 2 7 2 7 2 7 2 7 2 6 9 & l t ; / H e i g h t & g t ; & l t ; I s E x p a n d e d & g t ; t r u e & l t ; / I s E x p a n d e d & g t ; & l t ; L a y e d O u t & g t ; t r u e & l t ; / L a y e d O u t & g t ; & l t ; L e f t & g t ; 2 5 3 4 . 7 3 4 6 9 4 0 6 2 4 0 3 8 & l t ; / L e f t & g t ; & l t ; T a b I n d e x & g t ; 2 5 & l t ; / T a b I n d e x & g t ; & l t ; T o p & g t ; 4 0 4 . 8 1 1 6 8 8 3 1 1 6 8 7 9 3 & l t ; / T o p & g t ; & l t ; W i d t h & g t ; 2 3 1 . 4 2 8 5 7 1 4 2 8 5 7 1 3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 1 0 \ C o l u m n s \ E P I P E D O _ O M A D O P O I H S H S & l t ; / K e y & g t ; & l t ; / a : K e y & g t ; & l t ; a : V a l u e 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 1 0 \ M e a s u r e s \ ��������  ���  ������  M _ S I N O L O 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 1 1 & l t ; / K e y & g t ; & l t ; / a : K e y & g t ; & l t ; a : V a l u e   i : t y p e = " D i a g r a m D i s p l a y N o d e V i e w S t a t e " & g t ; & l t ; H e i g h t & g t ; 1 9 1 . 5 1 5 1 5 1 5 1 5 1 5 1 3 9 & l t ; / H e i g h t & g t ; & l t ; I s E x p a n d e d & g t ; t r u e & l t ; / I s E x p a n d e d & g t ; & l t ; L a y e d O u t & g t ; t r u e & l t ; / L a y e d O u t & g t ; & l t ; L e f t & g t ; 2 7 9 4 . 2 4 8 1 8 0 5 7 5 8 8 8 9 & l t ; / L e f t & g t ; & l t ; T a b I n d e x & g t ; 2 6 & l t ; / T a b I n d e x & g t ; & l t ; T o p & g t ; 4 0 1 . 1 5 9 0 9 0 9 0 9 0 9 0 7 6 & l t ; / T o p & g t ; & l t ; W i d t h & g t ; 2 4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6 2 . 8 1 8 1 8 1 8 1 8 1 8 1 9 3 & l t ; / H e i g h t & g t ; & l t ; I s E x p a n d e d & g t ; t r u e & l t ; / I s E x p a n d e d & g t ; & l t ; L a y e d O u t & g t ; t r u e & l t ; / L a y e d O u t & g t ; & l t ; L e f t & g t ; 2 7 1 2 . 6 1 1 8 1 6 9 3 9 5 2 5 9 & l t ; / L e f t & g t ; & l t ; T a b I n d e x & g t ; 3 & l t ; / T a b I n d e x & g t ; & l t ; T o p & g t ; 1 0 0 . 4 5 4 5 4 5 4 5 4 5 4 5 3 5 & l t ; / T o p & g t ; & l t ; W i d t h & g t ; 2 5 0 . 5 2 4 3 3 3 1 7 9 7 5 4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6 1 . 9 6 9 6 9 6 9 6 9 6 9 7 1 1 & l t ; / H e i g h t & g t ; & l t ; I s E x p a n d e d & g t ; t r u e & l t ; / I s E x p a n d e d & g t ; & l t ; L a y e d O u t & g t ; t r u e & l t ; / L a y e d O u t & g t ; & l t ; L e f t & g t ; 3 0 6 5 . 4 0 1 8 8 4 3 8 5 0 1 3 5 & l t ; / L e f t & g t ; & l t ; T a b I n d e x & g t ; 2 7 & l t ; / T a b I n d e x & g t ; & l t ; T o p & g t ; 4 0 3 . 3 4 0 9 0 9 0 9 0 9 0 9 2 4 & l t ; / T o p & g t ; & l t ; W i d t h & g t ; 2 6 1 . 8 1 8 1 8 1 8 1 8 1 8 1 5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 ��������& l t ; / K e y & g t ; & l t ; / a : K e y & g t ; & l t ; a : V a l u e   i : t y p e = " D i a g r a m D i s p l a y N o d e V i e w S t a t e " & g t ; & l t ; H e i g h t & g t ; 1 5 7 . 2 7 2 7 2 7 2 7 2 7 2 7 2 & l t ; / H e i g h t & g t ; & l t ; I s E x p a n d e d & g t ; t r u e & l t ; / I s E x p a n d e d & g t ; & l t ; L a y e d O u t & g t ; t r u e & l t ; / L a y e d O u t & g t ; & l t ; L e f t & g t ; 3 0 2 1 . 9 5 4 3 3 1 9 3 7 4 6 3 4 & l t ; / L e f t & g t ; & l t ; T a b I n d e x & g t ; 4 & l t ; / T a b I n d e x & g t ; & l t ; T o p & g t ; 9 1 . 6 1 3 6 3 6 3 6 3 6 3 6 4 3 1 & l t ; / T o p & g t ; & l t ; W i d t h & g t ; 2 4 7 . 2 7 2 7 2 7 2 7 2 7 2 6 3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7 9 . 4 1 2 5 7 9 5 7 2 1 7 9 8 & l t ; / L e f t & g t ; & l t ; T a b I n d e x & g t ; 2 8 & l t ; / T a b I n d e x & g t ; & l t ; T o p & g t ; 4 0 5 . 7 0 4 5 4 5 4 5 4 5 4 5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1 3 . 4 0 8 8 7 7 3 9 2 0 0 8 4 & l t ; / L e f t & g t ; & l t ; T a b I n d e x & g t ; 5 & l t ; / T a b I n d e x & g t ; & l t ; T o p & g t ; 9 9 . 7 6 3 3 6 8 9 8 3 9 5 7 2 6 4 & l t ; / T o p & g t ; & l t ; W i d t h & g t ; 2 7 4 . 5 4 5 4 5 4 5 4 5 4 5 4 7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 3 1 & l t ; / K e y & g t ; & l t ; / a : K e y & g t ; & l t ; a : V a l u e   i : t y p e = " D i a g r a m D i s p l a y N o d e V i e w S t a t e " & g t ; & l t ; H e i g h t & g t ; 2 0 9 . 0 4 7 6 1 9 0 4 7 6 1 9 0 4 & l t ; / H e i g h t & g t ; & l t ; I s E x p a n d e d & g t ; t r u e & l t ; / I s E x p a n d e d & g t ; & l t ; L a y e d O u t & g t ; t r u e & l t ; / L a y e d O u t & g t ; & l t ; L e f t & g t ; 5 1 8 6 . 0 2 9 5 9 0 0 1 2 7 2 & l t ; / L e f t & g t ; & l t ; T a b I n d e x & g t ; 3 5 & l t ; / T a b I n d e x & g t ; & l t ; T o p & g t ; 3 9 6 . 3 9 7 1 8 6 1 4 7 1 8 5 2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 3 1 \ C o l u m n s \ P E R I F E R E I A & l t ; / K e y & g t ; & l t ; / a : K e y & g t ; & l t ; a : V a l u e 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 3 1 \ C o l u m n s \ E I D O S _ P O S O U & l t ; / K e y & g t ; & l t ; / a : K e y & g t ; & l t ; a : V a l u e 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 3 1 \ M e a s u r e s \ ��������  ���  ������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4 3 2 . 9 6 8 6 9 7 9 6 8 6 9 6 7 & l t ; / L e f t & g t ; & l t ; T a b I n d e x & g t ; 3 6 & l t ; / T a b I n d e x & g t ; & l t ; T o p & g t ; 4 0 2 . 9 3 7 0 6 2 9 3 7 0 6 2 1 4 & l t ; / T o p & g t ; & l t ; W i d t h & g t ; 1 7 0 . 7 6 9 2 3 0 7 6 9 2 3 0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 M _ S I N O L O 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5 6 3 0 . 7 8 7 1 6 5 7 7 0 2 9 6 3 & l t ; / L e f t & g t ; & l t ; T a b I n d e x & g t ; 3 7 & l t ; / T a b I n d e x & g t ; & l t ; T o p & g t ; 4 0 5 . 4 1 7 3 9 5 1 0 4 8 9 4 2 4 & l t ; / T o p & g t ; & l t ; W i d t h & g t ; 1 4 9 . 2 3 0 7 6 9 2 3 0 7 6 9 1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 P L I T H O S 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 ��& l t ; / K e y & g t ; & l t ; / a : K e y & g t ; & l t ; a : V a l u e   i : t y p e = " D i a g r a m D i s p l a y N o d e V i e w S t a t e " & g t ; & l t ; H e i g h t & g t ; 1 6 5 & l t ; / H e i g h t & g t ; & l t ; I s E x p a n d e d & g t ; t r u e & l t ; / I s E x p a n d e d & g t ; & l t ; L a y e d O u t & g t ; t r u e & l t ; / L a y e d O u t & g t ; & l t ; L e f t & g t ; 5 8 1 3 . 5 6 7 3 8 5 5 5 0 5 1 2 & l t ; / L e f t & g t ; & l t ; T a b I n d e x & g t ; 3 8 & l t ; / T a b I n d e x & g t ; & l t ; T o p & g t ; 3 9 2 . 9 4 5 5 3 3 6 3 3 0 3 3 5 1 & l t ; / T o p & g t ; & l t ; W i d t h & g t ; 1 6 9 . 2 3 0 7 6 9 2 3 0 7 6 9 0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 ��\ M e a s u r e s \ ��������  ���  ������  M _ S I N O L O 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0 0 9 . 5 6 3 7 2 2 5 4 6 8 5 & l t ; / L e f t & g t ; & l t ; T a b I n d e x & g t ; 3 9 & l t ; / T a b I n d e x & g t ; & l t ; T o p & g t ; 4 1 0 . 3 9 4 9 3 8 3 9 4 9 3 7 7 5 & l t ; / T o p & g t ; & l t ; W i d t h & g t ; 1 5 6 . 9 2 3 0 7 6 9 2 3 0 7 6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M e a s u r e s \ ��������  ���  ������  M _ S I N O L O  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4 1 . 7 0 0 5 8 5 6 8 3 7 1 5 4 & l t ; / L e f t & g t ; & l t ; T a b I n d e x & g t ; 2 9 & l t ; / T a b I n d e x & g t ; & l t ; T o p & g t ; 3 8 7 . 6 0 9 3 9 0 6 0 9 3 9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 1 2 \ C o l u m n s \ O I K _ K L I M A K I O _ P I N 1 2 & l t ; / K e y & g t ; & l t ; / a : K e y & g t ; & l t ; a : V a l u e 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 1 2 \ M e a s u r e s \ ��������  ���  ������  M _ S I N O L O  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& l t ; / K e y & g t ; & l t ; / a : K e y & g t ; & l t ; a : V a l u e   i : t y p e = " D i a g r a m D i s p l a y N o d e V i e w S t a t e " & g t ; & l t ; H e i g h t & g t ; 1 5 1 . 4 2 8 5 7 1 4 2 8 5 7 1 3 3 & l t ; / H e i g h t & g t ; & l t ; I s E x p a n d e d & g t ; t r u e & l t ; / I s E x p a n d e d & g t ; & l t ; L a y e d O u t & g t ; t r u e & l t ; / L a y e d O u t & g t ; & l t ; L e f t & g t ; 3 6 1 6 . 1 6 8 1 1 8 1 5 1 2 4 7 7 & l t ; / L e f t & g t ; & l t ; T a b I n d e x & g t ; 4 2 & l t ; / T a b I n d e x & g t ; & l t ; T o p & g t ; 6 0 0 . 1 5 5 3 4 4 6 5 5 3 4 4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6 9 . 5 4 4 7 4 1 5 2 7 8 7 1 3 & l t ; / L e f t & g t ; & l t ; T a b I n d e x & g t ; 6 & l t ; / T a b I n d e x & g t ; & l t ; T o p & g t ; 9 6 . 5 0 6 2 4 3 7 5 6 2 4 3 3 & l t ; / T o p & g t ; & l t ; W i d t h & g t ; 2 0 7 . 2 7 2 7 2 7 2 7 2 7 2 7 0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9 3 . 9 2 8 3 5 7 9 1 1 4 8 8 5 & l t ; / L e f t & g t ; & l t ; T a b I n d e x & g t ; 3 0 & l t ; / T a b I n d e x & g t ; & l t ; T o p & g t ; 3 9 5 . 7 2 0 6 5 4 3 4 5 6 5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 M _ F 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5 4 . 1 7 7 2 5 2 6 2 6 6 6 6 8 & l t ; / L e f t & g t ; & l t ; T a b I n d e x & g t ; 3 1 & l t ; / T a b I n d e x & g t ; & l t ; T o p & g t ; 3 8 9 . 8 5 0 5 2 4 4 7 5 5 2 4 2 5 & l t ; / T o p & g t ; & l t ; W i d t h & g t ; 1 8 4 . 2 8 5 7 1 4 2 8 5 7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 E T O S 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8 5 . 3 0 4 9 8 1 2 8 8 1 1 2 2 & l t ; / L e f t & g t ; & l t ; T a b I n d e x & g t ; 4 3 & l t ; / T a b I n d e x & g t ; & l t ; T o p & g t ; 6 0 5 . 4 0 8 9 6 6 0 3 3 9 6 5 8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2 8 . 9 1 5 3 7 0 8 9 8 5 0 1 4 & l t ; / L e f t & g t ; & l t ; T a b I n d e x & g t ; 4 4 & l t ; / T a b I n d e x & g t ; & l t ; T o p & g t ; 6 0 9 . 3 7 5 4 7 8 6 8 7 9 7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 ������\ M e a s u r e s \ ������  ���  ������  S _ M E A S U R E _ I D 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& l t ; / K e y & g t ; & l t ; / a : K e y & g t ; & l t ; a : V a l u e   i : t y p e = " D i a g r a m D i s p l a y N o d e V i e w S t a t e " & g t ; & l t ; H e i g h t & g t ; 1 5 1 . 4 2 8 5 7 1 4 2 8 5 7 1 4 4 & l t ; / H e i g h t & g t ; & l t ; I s E x p a n d e d & g t ; t r u e & l t ; / I s E x p a n d e d & g t ; & l t ; L a y e d O u t & g t ; t r u e & l t ; / L a y e d O u t & g t ; & l t ; L e f t & g t ; 3 9 0 9 . 4 1 5 3 4 7 8 6 4 7 6 4 & l t ; / L e f t & g t ; & l t ; T a b I n d e x & g t ; 7 & l t ; / T a b I n d e x & g t ; & l t ; T o p & g t ; 9 1 . 8 6 9 8 8 0 1 1 9 8 7 9 6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4 1 . 4 6 2 9 6 6 9 1 2 3 8 4 2 & l t ; / L e f t & g t ; & l t ; T a b I n d e x & g t ; 8 & l t ; / T a b I n d e x & g t ; & l t ; T o p & g t ; 9 7 . 8 5 2 2 4 1 5 0 8 4 9 1 0 3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7 . 9 8 6 7 7 6 4 3 6 1 9 3 4 & l t ; / L e f t & g t ; & l t ; T a b I n d e x & g t ; 3 3 & l t ; / T a b I n d e x & g t ; & l t ; T o p & g t ; 3 8 8 . 9 9 5 0 9 8 6 5 1 3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8 4 3 9 1 9 2 9 3 3 3 6 5 & l t ; / L e f t & g t ; & l t ; T a b I n d e x & g t ; 1 0 & l t ; / T a b I n d e x & g t ; & l t ; T o p & g t ; 8 4 . 0 4 2 7 1 7 6 9 8 9 6 7 9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0 3 4 3 9 5 4 8 3 8 1 1 7 & l t ; / L e f t & g t ; & l t ; T a b I n d e x & g t ; 4 6 & l t ; / T a b I n d e x & g t ; & l t ; T o p & g t ; 6 1 8 . 9 4 7 4 7 9 6 0 3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2 . 5 5 8 2 0 5 0 0 7 6 2 0 9 & l t ; / L e f t & g t ; & l t ; T a b I n d e x & g t ; 3 4 & l t ; / T a b I n d e x & g t ; & l t ; T o p & g t ; 3 9 8 . 7 0 9 3 8 4 3 6 5 6 3 4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3 . 6 0 5 8 2 4 0 5 5 2 3 9 3 & l t ; / L e f t & g t ; & l t ; T a b I n d e x & g t ; 1 1 & l t ; / T a b I n d e x & g t ; & l t ; T o p & g t ; 9 2 . 3 7 6 0 5 1 0 3 2 3 0 1 3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9 0 8 . 0 8 2 0 1 4 5 3 1 4 3 & l t ; / L e f t & g t ; & l t ; T a b I n d e x & g t ; 4 7 & l t ; / T a b I n d e x & g t ; & l t ; T o p & g t ; 6 2 4 . 8 9 9 8 6 0 5 5 6 1 1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5 5 8 2 0 5 0 0 7 6 2 & l t ; / L e f t & g t ; & l t ; T a b I n d e x & g t ; 3 2 & l t ; / T a b I n d e x & g t ; & l t ; T o p & g t ; 3 8 7 . 3 3 2 7 6 0 9 8 9 0 1 0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M e a s u r e s \ ��������  ���  ������  M _ V A L U E 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6 0 5 8 2 4 0 5 5 2 4 1 1 & l t ; / L e f t & g t ; & l t ; T a b I n d e x & g t ; 4 5 & l t ; / T a b I n d e x & g t ; & l t ; T o p & g t ; 6 1 1 . 4 7 1 2 8 9 1 2 7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9 . 3 6 7 7 2 8 8 1 7 1 4 3 9 & l t ; / L e f t & g t ; & l t ; T a b I n d e x & g t ; 9 & l t ; / T a b I n d e x & g t ; & l t ; T o p & g t ; 9 0 . 9 9 5 0 9 8 6 5 1 3 4 8 3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9 7 2 . 2 8 5 4 7 7 7 3 4 8 9 8 4 & l t ; / L e f t & g t ; & l t ; T a b I n d e x & g t ; 1 2 & l t ; / T a b I n d e x & g t ; & l t ; T o p & g t ; 1 0 2 . 2 0 2 8 9 0 8 5 9 1 4 1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 A M O U N T 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 ��������& l t ; / K e y & g t ; & l t ; / a : K e y & g t ; & l t ; a : V a l u e   i : t y p e = " D i a g r a m D i s p l a y N o d e V i e w S t a t e " & g t ; & l t ; H e i g h t & g t ; 1 7 8 . 3 3 3 3 3 3 3 3 3 3 3 3 3 1 & l t ; / H e i g h t & g t ; & l t ; I s E x p a n d e d & g t ; t r u e & l t ; / I s E x p a n d e d & g t ; & l t ; L a y e d O u t & g t ; t r u e & l t ; / L a y e d O u t & g t ; & l t ; L e f t & g t ; 5 6 0 6 . 4 5 0 5 9 6 4 6 7 4 6 3 6 & l t ; / L e f t & g t ; & l t ; T a b I n d e x & g t ; 1 3 & l t ; / T a b I n d e x & g t ; & l t ; T o p & g t ; 1 4 3 . 4 3 0 9 9 6 0 8 7 2 4 4 0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 �����������& l t ; / K e y & g t ; & l t ; / a : K e y & g t ; & l t ; a : V a l u e   i : t y p e = " D i a g r a m D i s p l a y N o d e V i e w S t a t e " & g t ; & l t ; H e i g h t & g t ; 2 2 0 . 9 0 9 0 9 0 9 0 9 0 9 1 & l t ; / H e i g h t & g t ; & l t ; I s E x p a n d e d & g t ; t r u e & l t ; / I s E x p a n d e d & g t ; & l t ; L a y e d O u t & g t ; t r u e & l t ; / L a y e d O u t & g t ; & l t ; L e f t & g t ; 2 1 9 . 1 0 3 6 5 9 5 5 3 0 7 7 8 2 & l t ; / L e f t & g t ; & l t ; T a b I n d e x & g t ; 1 5 & l t ; / T a b I n d e x & g t ; & l t ; T o p & g t ; 3 9 5 . 0 3 3 6 7 9 8 6 1 8 0 4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 ������������& l t ; / K e y & g t ; & l t ; / a : K e y & g t ; & l t ; a : V a l u e   i : t y p e = " D i a g r a m D i s p l a y N o d e V i e w S t a t e " & g t ; & l t ; H e i g h t & g t ; 2 1 9 . 0 9 0 9 0 9 0 9 0 9 0 9 2 4 & l t ; / H e i g h t & g t ; & l t ; I s E x p a n d e d & g t ; t r u e & l t ; / I s E x p a n d e d & g t ; & l t ; L a y e d O u t & g t ; t r u e & l t ; / L a y e d O u t & g t ; & l t ; L e f t & g t ; 4 4 1 . 2 5 5 1 7 4 7 0 4 5 9 2 4 9 & l t ; / L e f t & g t ; & l t ; T a b I n d e x & g t ; 1 6 & l t ; / T a b I n d e x & g t ; & l t ; T o p & g t ; 4 0 0 . 3 6 7 0 1 3 1 9 5 1 3 7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6 6 1 . 6 4 9 1 1 4 0 9 8 5 3 2 2 1 & l t ; / L e f t & g t ; & l t ; T a b I n d e x & g t ; 1 7 & l t ; / T a b I n d e x & g t ; & l t ; T o p & g t ; 4 0 6 . 5 1 8 5 2 8 3 4 6 6 5 2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8 9 8 . 0 1 2 7 5 0 4 6 2 1 6 8 5 8 & l t ; / L e f t & g t ; & l t ; T a b I n d e x & g t ; 1 8 & l t ; / T a b I n d e x & g t ; & l t ; T o p & g t ; 4 1 1 . 9 7 3 0 7 3 8 0 1 1 9 7 9 3 & l t ; / T o p & g t ; & l t ; W i d t h & g t ; 2 6 5 . 4 5 4 5 4 5 4 5 4 5 4 5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1 8 8 . 1 8 1 8 1 8 1 8 1 8 1 8 1 3 & l t ; / H e i g h t & g t ; & l t ; I s E x p a n d e d & g t ; t r u e & l t ; / I s E x p a n d e d & g t ; & l t ; L a y e d O u t & g t ; t r u e & l t ; / L a y e d O u t & g t ; & l t ; L e f t & g t ; 1 1 9 8 . 6 1 8 8 1 1 0 6 8 2 2 8 8 & l t ; / L e f t & g t ; & l t ; T a b I n d e x & g t ; 1 9 & l t ; / T a b I n d e x & g t ; & l t ; T o p & g t ; 4 2 1 . 0 6 3 9 8 2 8 9 2 1 0 7 0 5 & l t ; / T o p & g t ; & l t ; W i d t h & g t ; 1 9 9 . 8 4 8 4 8 4 8 4 8 4 8 4 7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2 8 . 9 2 1 8 4 1 3 7 1 2 5 7 2 & l t ; / L e f t & g t ; & l t ; T a b I n d e x & g t ; 2 0 & l t ; / T a b I n d e x & g t ; & l t ; T o p & g t ; 4 2 5 . 6 0 9 4 3 7 4 3 7 5 6 1 3 8 & l t ; / T o p & g t ; & l t ; W i d t h & g t ; 1 9 1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9 . 0 9 0 9 0 9 0 9 0 9 0 9 & l t ; / H e i g h t & g t ; & l t ; I s E x p a n d e d & g t ; t r u e & l t ; / I s E x p a n d e d & g t ; & l t ; L a y e d O u t & g t ; t r u e & l t ; / L a y e d O u t & g t ; & l t ; L e f t & g t ; 1 6 7 0 . 9 2 1 8 4 1 3 7 1 2 5 7 9 & l t ; / L e f t & g t ; & l t ; T a b I n d e x & g t ; 2 1 & l t ; / T a b I n d e x & g t ; & l t ; T o p & g t ; 4 2 5 . 7 9 1 2 5 5 6 1 9 3 7 9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 �������\ C o l u m n s \ S _ K L I M A K I O _ I D & l t ; / K e y & g t ; & l t ; / a : K e y & g t ; & l t ; a : V a l u e 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 ( 1 0 6 , 3 9 2 , 6 3 6 3 6 3 6 3 6 3 6 4 ) .   ������  ������  2 :   ( 3 4 2 , 3 6 3 6 3 6 3 6 3 6 3 7 , 7 2 , 5 ) 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9 2 . 6 3 6 3 6 3 6 3 6 3 6 3 5 1 & l t ; / b : _ y & g t ; & l t ; / b : P o i n t & g t ; & l t ; b : P o i n t & g t ; & l t ; b : _ x & g t ; 1 0 6 & l t ; / b : _ x & g t ; & l t ; b : _ y & g t ; 2 7 8 . 9 0 9 0 9 1 & l t ; / b : _ y & g t ; & l t ; / b : P o i n t & g t ; & l t ; b : P o i n t & g t ; & l t ; b : _ x & g t ; 1 0 8 & l t ; / b : _ x & g t ; & l t ; b : _ y & g t ; 2 7 6 . 9 0 9 0 9 1 & l t ; / b : _ y & g t ; & l t ; / b : P o i n t & g t ; & l t ; b : P o i n t & g t ; & l t ; b : _ x & g t ; 2 7 0 . 0 7 1 4 2 8 9 9 5 5 0 0 0 7 & l t ; / b : _ x & g t ; & l t ; b : _ y & g t ; 2 7 6 . 9 0 9 0 9 1 & l t ; / b : _ y & g t ; & l t ; / b : P o i n t & g t ; & l t ; b : P o i n t & g t ; & l t ; b : _ x & g t ; 2 7 2 . 0 7 1 4 2 8 9 9 5 5 0 0 0 7 & l t ; / b : _ x & g t ; & l t ; b : _ y & g t ; 2 7 4 . 9 0 9 0 9 1 & l t ; / b : _ y & g t ; & l t ; / b : P o i n t & g t ; & l t ; b : P o i n t & g t ; & l t ; b : _ x & g t ; 2 7 2 . 0 7 1 4 2 8 9 9 5 5 0 0 0 7 & l t ; / b : _ x & g t ; & l t ; b : _ y & g t ; 7 4 . 5 & l t ; / b : _ y & g t ; & l t ; / b : P o i n t & g t ; & l t ; b : P o i n t & g t ; & l t ; b : _ x & g t ; 2 7 4 . 0 7 1 4 2 8 9 9 5 5 0 0 0 7 & l t ; / b : _ x & g t ; & l t ; b : _ y & g t ; 7 2 . 5 & l t ; / b : _ y & g t ; & l t ; / b : P o i n t & g t ; & l t ; b : P o i n t & g t ; & l t ; b : _ x & g t ; 3 4 2 . 3 6 3 6 3 6 3 6 3 6 3 6 6 6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4 0 0 . 6 3 6 3 6 3 6 3 6 3 6 3 5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6 & l t ; / b : _ x & g t ; & l t ; b : _ y & g t ; 7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 ( 9 4 , 3 9 2 , 6 3 6 3 6 3 6 3 6 3 6 4 ) .   ������  ������  2 :   ( 1 2 6 , 2 8 5 7 1 4 , 2 2 9 , 3 6 3 6 3 6 3 6 3 6 3 6 ) 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9 2 . 6 3 6 3 6 3 6 3 6 3 6 3 5 7 & l t ; / b : _ y & g t ; & l t ; / b : P o i n t & g t ; & l t ; b : P o i n t & g t ; & l t ; b : _ x & g t ; 9 4 & l t ; / b : _ x & g t ; & l t ; b : _ y & g t ; 2 7 3 . 9 0 9 0 9 1 & l t ; / b : _ y & g t ; & l t ; / b : P o i n t & g t ; & l t ; b : P o i n t & g t ; & l t ; b : _ x & g t ; 9 6 & l t ; / b : _ x & g t ; & l t ; b : _ y & g t ; 2 7 1 . 9 0 9 0 9 1 & l t ; / b : _ y & g t ; & l t ; / b : P o i n t & g t ; & l t ; b : P o i n t & g t ; & l t ; b : _ x & g t ; 1 2 4 . 2 8 5 7 1 4 & l t ; / b : _ x & g t ; & l t ; b : _ y & g t ; 2 7 1 . 9 0 9 0 9 1 & l t ; / b : _ y & g t ; & l t ; / b : P o i n t & g t ; & l t ; b : P o i n t & g t ; & l t ; b : _ x & g t ; 1 2 6 . 2 8 5 7 1 4 & l t ; / b : _ x & g t ; & l t ; b : _ y & g t ; 2 6 9 . 9 0 9 0 9 1 & l t ; / b : _ y & g t ; & l t ; / b : P o i n t & g t ; & l t ; b : P o i n t & g t ; & l t ; b : _ x & g t ; 1 2 6 . 2 8 5 7 1 4 & l t ; / b : _ x & g t ; & l t ; b : _ y & g t ; 2 2 9 . 3 6 3 6 3 6 3 6 3 6 3 6 3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4 0 0 . 6 3 6 3 6 3 6 3 6 3 6 3 5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2 8 5 7 1 4 & l t ; / b : _ x & g t ; & l t ; b : _ y & g t ; 2 2 1 . 3 6 3 6 3 6 3 6 3 6 3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 ( 2 9 1 7 , 7 4 8 1 8 1 , 3 9 3 , 1 5 9 0 9 0 9 0 9 0 9 1 ) .   ������  ������  2 :   ( 2 8 3 7 , 8 7 3 9 8 4 , 2 7 1 , 2 7 2 7 2 7 2 7 2 7 2 7 ) 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1 7 . 7 4 8 1 8 1 & l t ; / b : _ x & g t ; & l t ; b : _ y & g t ; 3 9 3 . 1 5 9 0 9 0 9 0 9 0 9 0 7 6 & l t ; / b : _ y & g t ; & l t ; / b : P o i n t & g t ; & l t ; b : P o i n t & g t ; & l t ; b : _ x & g t ; 2 9 1 7 . 7 4 8 1 8 1 & l t ; / b : _ x & g t ; & l t ; b : _ y & g t ; 3 3 4 . 2 1 5 9 0 9 & l t ; / b : _ y & g t ; & l t ; / b : P o i n t & g t ; & l t ; b : P o i n t & g t ; & l t ; b : _ x & g t ; 2 9 1 5 . 7 4 8 1 8 1 & l t ; / b : _ x & g t ; & l t ; b : _ y & g t ; 3 3 2 . 2 1 5 9 0 9 & l t ; / b : _ y & g t ; & l t ; / b : P o i n t & g t ; & l t ; b : P o i n t & g t ; & l t ; b : _ x & g t ; 2 8 3 9 . 8 7 3 9 8 4 & l t ; / b : _ x & g t ; & l t ; b : _ y & g t ; 3 3 2 . 2 1 5 9 0 9 & l t ; / b : _ y & g t ; & l t ; / b : P o i n t & g t ; & l t ; b : P o i n t & g t ; & l t ; b : _ x & g t ; 2 8 3 7 . 8 7 3 9 8 4 & l t ; / b : _ x & g t ; & l t ; b : _ y & g t ; 3 3 0 . 2 1 5 9 0 9 & l t ; / b : _ y & g t ; & l t ; / b : P o i n t & g t ; & l t ; b : P o i n t & g t ; & l t ; b : _ x & g t ; 2 8 3 7 . 8 7 3 9 8 4 & l t ; / b : _ x & g t ; & l t ; b : _ y & g t ; 2 7 1 . 2 7 2 7 2 7 2 7 2 7 2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1 7 . 7 4 8 1 8 1 & l t ; / b : _ x & g t ; & l t ; b : _ y & g t ; 4 0 1 . 1 5 9 0 9 0 9 0 9 0 9 0 7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8 3 7 . 8 7 3 9 8 4 & l t ; / b : _ x & g t ; & l t ; b : _ y & g t ; 2 6 3 . 2 7 2 7 2 7 2 7 2 7 2 7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 ( 3 1 9 6 , 3 1 0 9 7 5 , 3 9 5 , 3 4 0 9 0 9 0 9 0 9 0 9 ) .   ������  ������  2 :   ( 3 1 4 5 , 5 9 0 6 9 6 , 2 5 6 , 8 8 6 3 6 3 6 3 6 3 6 4 ) 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6 . 3 1 0 9 7 5 & l t ; / b : _ x & g t ; & l t ; b : _ y & g t ; 3 9 5 . 3 4 0 9 0 9 0 9 0 9 0 9 2 4 & l t ; / b : _ y & g t ; & l t ; / b : P o i n t & g t ; & l t ; b : P o i n t & g t ; & l t ; b : _ x & g t ; 3 1 9 6 . 3 1 0 9 7 5 & l t ; / b : _ x & g t ; & l t ; b : _ y & g t ; 3 2 8 . 1 1 3 6 3 6 & l t ; / b : _ y & g t ; & l t ; / b : P o i n t & g t ; & l t ; b : P o i n t & g t ; & l t ; b : _ x & g t ; 3 1 9 4 . 3 1 0 9 7 5 & l t ; / b : _ x & g t ; & l t ; b : _ y & g t ; 3 2 6 . 1 1 3 6 3 6 & l t ; / b : _ y & g t ; & l t ; / b : P o i n t & g t ; & l t ; b : P o i n t & g t ; & l t ; b : _ x & g t ; 3 1 4 7 . 5 9 0 6 9 6 & l t ; / b : _ x & g t ; & l t ; b : _ y & g t ; 3 2 6 . 1 1 3 6 3 6 & l t ; / b : _ y & g t ; & l t ; / b : P o i n t & g t ; & l t ; b : P o i n t & g t ; & l t ; b : _ x & g t ; 3 1 4 5 . 5 9 0 6 9 6 & l t ; / b : _ x & g t ; & l t ; b : _ y & g t ; 3 2 4 . 1 1 3 6 3 6 & l t ; / b : _ y & g t ; & l t ; / b : P o i n t & g t ; & l t ; b : P o i n t & g t ; & l t ; b : _ x & g t ; 3 1 4 5 . 5 9 0 6 9 6 & l t ; / b : _ x & g t ; & l t ; b : _ y & g t ; 2 5 6 . 8 8 6 3 6 3 6 3 6 3 6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6 . 3 1 0 9 7 5 & l t ; / b : _ x & g t ; & l t ; b : _ y & g t ; 4 0 3 . 3 4 0 9 0 9 0 9 0 9 0 9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4 5 . 5 9 0 6 9 6 & l t ; / b : _ x & g t ; & l t ; b : _ y & g t ; 2 4 8 . 8 8 6 3 6 3 6 3 6 3 6 3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 ( 3 4 7 9 , 4 1 2 5 8 , 3 9 7 , 7 0 4 5 4 5 4 5 4 5 4 6 ) .   ������  ������  2 :   ( 3 4 5 0 , 6 8 1 6 0 5 , 2 5 7 , 7 6 3 3 6 8 9 8 3 9 5 7 ) 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9 . 4 1 2 5 8 & l t ; / b : _ x & g t ; & l t ; b : _ y & g t ; 3 9 7 . 7 0 4 5 4 5 4 5 4 5 4 5 5 & l t ; / b : _ y & g t ; & l t ; / b : P o i n t & g t ; & l t ; b : P o i n t & g t ; & l t ; b : _ x & g t ; 3 4 7 9 . 4 1 2 5 8 & l t ; / b : _ x & g t ; & l t ; b : _ y & g t ; 3 2 9 . 7 3 3 9 5 7 & l t ; / b : _ y & g t ; & l t ; / b : P o i n t & g t ; & l t ; b : P o i n t & g t ; & l t ; b : _ x & g t ; 3 4 7 7 . 4 1 2 5 8 & l t ; / b : _ x & g t ; & l t ; b : _ y & g t ; 3 2 7 . 7 3 3 9 5 7 & l t ; / b : _ y & g t ; & l t ; / b : P o i n t & g t ; & l t ; b : P o i n t & g t ; & l t ; b : _ x & g t ; 3 4 5 2 . 6 8 1 6 0 5 & l t ; / b : _ x & g t ; & l t ; b : _ y & g t ; 3 2 7 . 7 3 3 9 5 7 & l t ; / b : _ y & g t ; & l t ; / b : P o i n t & g t ; & l t ; b : P o i n t & g t ; & l t ; b : _ x & g t ; 3 4 5 0 . 6 8 1 6 0 5 & l t ; / b : _ x & g t ; & l t ; b : _ y & g t ; 3 2 5 . 7 3 3 9 5 7 & l t ; / b : _ y & g t ; & l t ; / b : P o i n t & g t ; & l t ; b : P o i n t & g t ; & l t ; b : _ x & g t ; 3 4 5 0 . 6 8 1 6 0 5 & l t ; / b : _ x & g t ; & l t ; b : _ y & g t ; 2 5 7 . 7 6 3 3 6 8 9 8 3 9 5 7 2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9 . 4 1 2 5 8 & l t ; / b : _ x & g t ; & l t ; b : _ y & g t ; 4 0 5 . 7 0 4 5 4 5 4 5 4 5 4 5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5 0 . 6 8 1 6 0 5 & l t ; / b : _ x & g t ; & l t ; b : _ y & g t ; 2 4 9 . 7 6 3 3 6 8 9 8 3 9 5 7 2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 ( 5 1 7 8 , 0 2 9 5 9 0 0 1 2 7 2 , 5 0 0 , 9 2 0 9 9 6 ) .   ������  ������  2 :   ( 6 4 9 , 6 8 8 3 1 1 6 8 8 3 1 2 , 7 9 8 , 9 5 4 5 4 5 ) 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7 8 . 0 2 9 5 9 0 0 1 2 7 1 9 4 & l t ; / b : _ x & g t ; & l t ; b : _ y & g t ; 5 0 0 . 9 2 0 9 9 6 & l t ; / b : _ y & g t ; & l t ; / b : P o i n t & g t ; & l t ; b : P o i n t & g t ; & l t ; b : _ x & g t ; 5 1 1 4 . 0 5 8 2 0 4 9 9 5 5 & l t ; / b : _ x & g t ; & l t ; b : _ y & g t ; 5 0 0 . 9 2 0 9 9 6 & l t ; / b : _ y & g t ; & l t ; / b : P o i n t & g t ; & l t ; b : P o i n t & g t ; & l t ; b : _ x & g t ; 5 1 1 2 . 0 5 8 2 0 4 9 9 5 5 & l t ; / b : _ x & g t ; & l t ; b : _ y & g t ; 5 0 2 . 9 2 0 9 9 6 & l t ; / b : _ y & g t ; & l t ; / b : P o i n t & g t ; & l t ; b : P o i n t & g t ; & l t ; b : _ x & g t ; 5 1 1 2 . 0 5 8 2 0 4 9 9 5 5 & l t ; / b : _ x & g t ; & l t ; b : _ y & g t ; 5 6 6 . 2 0 9 3 8 4 & l t ; / b : _ y & g t ; & l t ; / b : P o i n t & g t ; & l t ; b : P o i n t & g t ; & l t ; b : _ x & g t ; 5 1 1 0 . 0 5 8 2 0 4 9 9 5 5 & l t ; / b : _ x & g t ; & l t ; b : _ y & g t ; 5 6 8 . 2 0 9 3 8 4 & l t ; / b : _ y & g t ; & l t ; / b : P o i n t & g t ; & l t ; b : P o i n t & g t ; & l t ; b : _ x & g t ; 3 5 9 9 . 7 9 0 3 4 9 0 0 3 3 7 7 7 & l t ; / b : _ x & g t ; & l t ; b : _ y & g t ; 5 6 8 . 2 0 9 3 8 4 & l t ; / b : _ y & g t ; & l t ; / b : P o i n t & g t ; & l t ; b : P o i n t & g t ; & l t ; b : _ x & g t ; 3 5 9 7 . 7 9 0 3 4 9 0 0 3 3 7 7 7 & l t ; / b : _ x & g t ; & l t ; b : _ y & g t ; 5 7 0 . 2 0 9 3 8 4 & l t ; / b : _ y & g t ; & l t ; / b : P o i n t & g t ; & l t ; b : P o i n t & g t ; & l t ; b : _ x & g t ; 3 5 9 7 . 7 9 0 3 4 9 0 0 3 3 7 7 7 & l t ; / b : _ x & g t ; & l t ; b : _ y & g t ; 6 6 9 . 9 3 7 9 9 4 & l t ; / b : _ y & g t ; & l t ; / b : P o i n t & g t ; & l t ; b : P o i n t & g t ; & l t ; b : _ x & g t ; 3 5 9 5 . 7 9 0 3 4 9 0 0 3 3 7 7 7 & l t ; / b : _ x & g t ; & l t ; b : _ y & g t ; 6 7 1 . 9 3 7 9 9 4 & l t ; / b : _ y & g t ; & l t ; / b : P o i n t & g t ; & l t ; b : P o i n t & g t ; & l t ; b : _ x & g t ; 7 2 5 . 9 6 7 1 0 5 0 1 4 & l t ; / b : _ x & g t ; & l t ; b : _ y & g t ; 6 7 1 . 9 3 7 9 9 4 & l t ; / b : _ y & g t ; & l t ; / b : P o i n t & g t ; & l t ; b : P o i n t & g t ; & l t ; b : _ x & g t ; 7 2 3 . 9 6 7 1 0 5 0 1 4 & l t ; / b : _ x & g t ; & l t ; b : _ y & g t ; 6 7 3 . 9 3 7 9 9 4 & l t ; / b : _ y & g t ; & l t ; / b : P o i n t & g t ; & l t ; b : P o i n t & g t ; & l t ; b : _ x & g t ; 7 2 3 . 9 6 7 1 0 5 0 1 4 & l t ; / b : _ x & g t ; & l t ; b : _ y & g t ; 7 9 6 . 9 5 4 5 4 5 & l t ; / b : _ y & g t ; & l t ; / b : P o i n t & g t ; & l t ; b : P o i n t & g t ; & l t ; b : _ x & g t ; 7 2 1 . 9 6 7 1 0 5 0 1 4 & l t ; / b : _ x & g t ; & l t ; b : _ y & g t ; 7 9 8 . 9 5 4 5 4 5 & l t ; / b : _ y & g t ; & l t ; / b : P o i n t & g t ; & l t ; b : P o i n t & g t ; & l t ; b : _ x & g t ; 6 4 9 . 6 8 8 3 1 1 6 8 8 3 1 1 7 3 & l t ; / b : _ x & g t ; & l t ; b : _ y & g t ; 7 9 8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1 8 6 . 0 2 9 5 9 0 0 1 2 7 2 & l t ; / b : _ x & g t ; & l t ; b : _ y & g t ; 5 0 0 . 9 2 0 9 9 6 0 0 0 0 0 0 0 6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1 7 3 & l t ; / b : _ x & g t ; & l t ; b : _ y & g t ; 7 9 8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 ( 5 7 0 5 , 4 0 2 5 5 , 3 9 7 , 4 1 7 3 9 5 1 0 4 8 9 4 ) .   ������  ������  2 :   ( 5 7 0 6 , 4 5 0 5 9 6 , 3 2 9 , 7 6 4 3 2 9 4 2 0 5 7 7 ) 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7 0 5 . 4 0 2 5 5 & l t ; / b : _ x & g t ; & l t ; b : _ y & g t ; 3 9 7 . 4 1 7 3 9 5 1 0 4 8 9 4 2 4 & l t ; / b : _ y & g t ; & l t ; / b : P o i n t & g t ; & l t ; b : P o i n t & g t ; & l t ; b : _ x & g t ; 5 7 0 5 . 4 0 2 5 5 & l t ; / b : _ x & g t ; & l t ; b : _ y & g t ; 3 6 5 . 5 9 0 8 6 2 & l t ; / b : _ y & g t ; & l t ; / b : P o i n t & g t ; & l t ; b : P o i n t & g t ; & l t ; b : _ x & g t ; 5 7 0 6 . 4 5 0 5 9 6 & l t ; / b : _ x & g t ; & l t ; b : _ y & g t ; 3 6 1 . 5 9 0 8 6 2 & l t ; / b : _ y & g t ; & l t ; / b : P o i n t & g t ; & l t ; b : P o i n t & g t ; & l t ; b : _ x & g t ; 5 7 0 6 . 4 5 0 5 9 6 & l t ; / b : _ x & g t ; & l t ; b : _ y & g t ; 3 2 9 . 7 6 4 3 2 9 4 2 0 5 7 7 4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5 . 4 0 2 5 5 & l t ; / b : _ x & g t ; & l t ; b : _ y & g t ; 4 0 5 . 4 1 7 3 9 5 1 0 4 8 9 4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6 . 4 5 0 5 9 6 & l t ; / b : _ x & g t ; & l t ; b : _ y & g t ; 3 2 1 . 7 6 4 3 2 9 4 2 0 5 7 7 4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 ( 3 7 4 1 , 7 0 0 5 8 6 , 5 4 5 , 6 0 9 3 9 0 6 0 9 3 9 ) .   ������  ������  2 :   ( 3 7 1 6 , 1 6 8 1 1 8 , 5 9 2 , 1 5 5 3 4 4 6 5 5 3 4 4 ) 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5 4 5 . 6 0 9 3 9 0 6 0 9 3 9 0 1 8 & l t ; / b : _ y & g t ; & l t ; / b : P o i n t & g t ; & l t ; b : P o i n t & g t ; & l t ; b : _ x & g t ; 3 7 4 1 . 7 0 0 5 8 6 & l t ; / b : _ x & g t ; & l t ; b : _ y & g t ; 5 7 1 . 2 0 9 3 8 4 & l t ; / b : _ y & g t ; & l t ; / b : P o i n t & g t ; & l t ; b : P o i n t & g t ; & l t ; b : _ x & g t ; 3 7 3 9 . 7 0 0 5 8 6 & l t ; / b : _ x & g t ; & l t ; b : _ y & g t ; 5 7 3 . 2 0 9 3 8 4 & l t ; / b : _ y & g t ; & l t ; / b : P o i n t & g t ; & l t ; b : P o i n t & g t ; & l t ; b : _ x & g t ; 3 7 1 8 . 1 6 8 1 1 8 & l t ; / b : _ x & g t ; & l t ; b : _ y & g t ; 5 7 3 . 2 0 9 3 8 4 & l t ; / b : _ y & g t ; & l t ; / b : P o i n t & g t ; & l t ; b : P o i n t & g t ; & l t ; b : _ x & g t ; 3 7 1 6 . 1 6 8 1 1 8 & l t ; / b : _ x & g t ; & l t ; b : _ y & g t ; 5 7 5 . 2 0 9 3 8 4 & l t ; / b : _ y & g t ; & l t ; / b : P o i n t & g t ; & l t ; b : P o i n t & g t ; & l t ; b : _ x & g t ; 3 7 1 6 . 1 6 8 1 1 8 0 0 0 0 0 0 5 & l t ; / b : _ x & g t ; & l t ; b : _ y & g t ; 5 9 2 . 1 5 5 3 4 4 6 5 5 3 4 4 1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5 3 7 . 6 0 9 3 9 0 6 0 9 3 9 0 1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1 6 . 1 6 8 1 1 8 & l t ; / b : _ x & g t ; & l t ; b : _ y & g t ; 6 0 0 . 1 5 5 3 4 4 6 5 5 3 4 4 1 5 & l t ; / b : _ y & g t ; & l t ; / L o c a t i o n & g t ; & l t ; S h a p e R o t a t e A n g l e & g t ; 2 7 0 . 0 0 0 0 0 0 0 0 0 0 0 3 2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 ( 3 7 4 1 , 7 0 0 5 8 6 , 3 7 9 , 6 0 9 3 9 0 6 0 9 3 9 ) .   ������  ������  2 :   ( 3 7 7 3 , 1 8 1 1 0 5 , 2 5 4 , 5 0 6 2 4 3 7 5 6 2 4 3 ) 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3 7 9 . 6 0 9 3 9 0 6 0 9 3 9 0 1 8 & l t ; / b : _ y & g t ; & l t ; / b : P o i n t & g t ; & l t ; b : P o i n t & g t ; & l t ; b : _ x & g t ; 3 7 4 1 . 7 0 0 5 8 6 & l t ; / b : _ x & g t ; & l t ; b : _ y & g t ; 3 1 9 . 0 5 7 8 1 8 & l t ; / b : _ y & g t ; & l t ; / b : P o i n t & g t ; & l t ; b : P o i n t & g t ; & l t ; b : _ x & g t ; 3 7 4 3 . 7 0 0 5 8 6 & l t ; / b : _ x & g t ; & l t ; b : _ y & g t ; 3 1 7 . 0 5 7 8 1 8 & l t ; / b : _ y & g t ; & l t ; / b : P o i n t & g t ; & l t ; b : P o i n t & g t ; & l t ; b : _ x & g t ; 3 7 7 1 . 1 8 1 1 0 5 & l t ; / b : _ x & g t ; & l t ; b : _ y & g t ; 3 1 7 . 0 5 7 8 1 8 & l t ; / b : _ y & g t ; & l t ; / b : P o i n t & g t ; & l t ; b : P o i n t & g t ; & l t ; b : _ x & g t ; 3 7 7 3 . 1 8 1 1 0 5 & l t ; / b : _ x & g t ; & l t ; b : _ y & g t ; 3 1 5 . 0 5 7 8 1 8 & l t ; / b : _ y & g t ; & l t ; / b : P o i n t & g t ; & l t ; b : P o i n t & g t ; & l t ; b : _ x & g t ; 3 7 7 3 . 1 8 1 1 0 5 & l t ; / b : _ x & g t ; & l t ; b : _ y & g t ; 2 5 4 . 5 0 6 2 4 3 7 5 6 2 4 3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3 8 7 . 6 0 9 3 9 0 6 0 9 3 9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7 3 . 1 8 1 1 0 5 & l t ; / b : _ x & g t ; & l t ; b : _ y & g t ; 2 4 6 . 5 0 6 2 4 3 7 5 6 2 4 3 3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 ( 3 9 9 3 , 9 2 8 3 5 8 , 5 5 3 , 7 2 0 6 5 4 3 4 5 6 5 4 ) .   ������  ������  2 :   ( 3 9 8 5 , 3 0 4 9 8 1 , 5 9 7 , 4 0 8 9 6 6 0 3 3 9 6 6 ) 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5 5 3 . 7 2 0 6 5 4 3 4 5 6 5 4 & l t ; / b : _ y & g t ; & l t ; / b : P o i n t & g t ; & l t ; b : P o i n t & g t ; & l t ; b : _ x & g t ; 3 9 9 3 . 9 2 8 3 5 8 & l t ; / b : _ x & g t ; & l t ; b : _ y & g t ; 5 7 3 . 5 6 4 8 1 & l t ; / b : _ y & g t ; & l t ; / b : P o i n t & g t ; & l t ; b : P o i n t & g t ; & l t ; b : _ x & g t ; 3 9 9 1 . 9 2 8 3 5 8 & l t ; / b : _ x & g t ; & l t ; b : _ y & g t ; 5 7 5 . 5 6 4 8 1 & l t ; / b : _ y & g t ; & l t ; / b : P o i n t & g t ; & l t ; b : P o i n t & g t ; & l t ; b : _ x & g t ; 3 9 8 7 . 3 0 4 9 8 1 & l t ; / b : _ x & g t ; & l t ; b : _ y & g t ; 5 7 5 . 5 6 4 8 1 & l t ; / b : _ y & g t ; & l t ; / b : P o i n t & g t ; & l t ; b : P o i n t & g t ; & l t ; b : _ x & g t ; 3 9 8 5 . 3 0 4 9 8 1 & l t ; / b : _ x & g t ; & l t ; b : _ y & g t ; 5 7 7 . 5 6 4 8 1 & l t ; / b : _ y & g t ; & l t ; / b : P o i n t & g t ; & l t ; b : P o i n t & g t ; & l t ; b : _ x & g t ; 3 9 8 5 . 3 0 4 9 8 1 & l t ; / b : _ x & g t ; & l t ; b : _ y & g t ; 5 9 7 . 4 0 8 9 6 6 0 3 3 9 6 5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5 4 5 . 7 2 0 6 5 4 3 4 5 6 5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8 5 . 3 0 4 9 8 1 & l t ; / b : _ x & g t ; & l t ; b : _ y & g t ; 6 0 5 . 4 0 8 9 6 6 0 3 3 9 6 5 8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 ( 3 9 9 3 , 9 2 8 3 5 8 , 3 8 7 , 7 2 0 6 5 4 3 4 5 6 5 4 ) .   ������  ������  2 :   ( 4 0 0 9 , 4 1 5 3 4 8 , 2 5 1 , 2 9 8 4 5 1 5 4 8 4 5 1 ) 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3 8 7 . 7 2 0 6 5 4 3 4 5 6 5 4 & l t ; / b : _ y & g t ; & l t ; / b : P o i n t & g t ; & l t ; b : P o i n t & g t ; & l t ; b : _ x & g t ; 3 9 9 3 . 9 2 8 3 5 8 & l t ; / b : _ x & g t ; & l t ; b : _ y & g t ; 3 2 1 . 5 0 9 5 5 3 & l t ; / b : _ y & g t ; & l t ; / b : P o i n t & g t ; & l t ; b : P o i n t & g t ; & l t ; b : _ x & g t ; 3 9 9 5 . 9 2 8 3 5 8 & l t ; / b : _ x & g t ; & l t ; b : _ y & g t ; 3 1 9 . 5 0 9 5 5 3 & l t ; / b : _ y & g t ; & l t ; / b : P o i n t & g t ; & l t ; b : P o i n t & g t ; & l t ; b : _ x & g t ; 4 0 0 7 . 4 1 5 3 4 8 & l t ; / b : _ x & g t ; & l t ; b : _ y & g t ; 3 1 9 . 5 0 9 5 5 3 & l t ; / b : _ y & g t ; & l t ; / b : P o i n t & g t ; & l t ; b : P o i n t & g t ; & l t ; b : _ x & g t ; 4 0 0 9 . 4 1 5 3 4 8 & l t ; / b : _ x & g t ; & l t ; b : _ y & g t ; 3 1 7 . 5 0 9 5 5 3 & l t ; / b : _ y & g t ; & l t ; / b : P o i n t & g t ; & l t ; b : P o i n t & g t ; & l t ; b : _ x & g t ; 4 0 0 9 . 4 1 5 3 4 8 0 0 0 0 0 0 4 & l t ; / b : _ x & g t ; & l t ; b : _ y & g t ; 2 5 1 . 2 9 8 4 5 1 5 4 8 4 5 1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3 9 5 . 7 2 0 6 5 4 3 4 5 6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0 9 . 4 1 5 3 4 8 & l t ; / b : _ x & g t ; & l t ; b : _ y & g t ; 2 4 3 . 2 9 8 4 5 1 5 4 8 4 5 1 1 1 & l t ; / b : _ y & g t ; & l t ; / L o c a t i o n & g t ; & l t ; S h a p e R o t a t e A n g l e & g t ; 8 9 . 9 9 9 9 9 9 9 9 9 9 9 6 7 4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 ( 4 2 4 6 , 3 2 0 1 1 , 5 4 7 , 8 5 0 5 2 4 4 7 5 5 2 4 ) .   ������  ������  2 :   ( 4 2 2 8 , 9 1 5 3 7 1 , 6 0 1 , 3 7 5 4 7 8 6 8 7 9 7 9 ) 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6 . 3 2 0 1 1 & l t ; / b : _ x & g t ; & l t ; b : _ y & g t ; 5 4 7 . 8 5 0 5 2 4 4 7 5 5 2 4 2 5 & l t ; / b : _ y & g t ; & l t ; / b : P o i n t & g t ; & l t ; b : P o i n t & g t ; & l t ; b : _ x & g t ; 4 2 4 6 . 3 2 0 1 1 & l t ; / b : _ x & g t ; & l t ; b : _ y & g t ; 5 7 2 . 6 1 3 0 0 2 & l t ; / b : _ y & g t ; & l t ; / b : P o i n t & g t ; & l t ; b : P o i n t & g t ; & l t ; b : _ x & g t ; 4 2 4 4 . 3 2 0 1 1 & l t ; / b : _ x & g t ; & l t ; b : _ y & g t ; 5 7 4 . 6 1 3 0 0 2 & l t ; / b : _ y & g t ; & l t ; / b : P o i n t & g t ; & l t ; b : P o i n t & g t ; & l t ; b : _ x & g t ; 4 2 3 0 . 9 1 5 3 7 1 & l t ; / b : _ x & g t ; & l t ; b : _ y & g t ; 5 7 4 . 6 1 3 0 0 2 & l t ; / b : _ y & g t ; & l t ; / b : P o i n t & g t ; & l t ; b : P o i n t & g t ; & l t ; b : _ x & g t ; 4 2 2 8 . 9 1 5 3 7 1 & l t ; / b : _ x & g t ; & l t ; b : _ y & g t ; 5 7 6 . 6 1 3 0 0 2 & l t ; / b : _ y & g t ; & l t ; / b : P o i n t & g t ; & l t ; b : P o i n t & g t ; & l t ; b : _ x & g t ; 4 2 2 8 . 9 1 5 3 7 1 & l t ; / b : _ x & g t ; & l t ; b : _ y & g t ; 6 0 1 . 3 7 5 4 7 8 6 8 7 9 7 8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6 . 3 2 0 1 1 & l t ; / b : _ x & g t ; & l t ; b : _ y & g t ; 5 3 9 . 8 5 0 5 2 4 4 7 5 5 2 4 2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8 . 9 1 5 3 7 1 & l t ; / b : _ x & g t ; & l t ; b : _ y & g t ; 6 0 9 . 3 7 5 4 7 8 6 8 7 9 7 8 6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 ( 4 2 4 8 , 1 4 1 5 3 8 , 3 8 1 , 8 5 0 5 2 4 4 7 5 5 2 4 ) .   ������  ������  2 :   ( 4 2 3 9 , 6 4 1 5 3 8 , 2 5 5 , 8 5 2 2 4 1 5 0 8 4 9 1 ) 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8 . 1 4 1 5 3 8 & l t ; / b : _ x & g t ; & l t ; b : _ y & g t ; 3 8 1 . 8 5 0 5 2 4 4 7 5 5 2 4 2 5 & l t ; / b : _ y & g t ; & l t ; / b : P o i n t & g t ; & l t ; b : P o i n t & g t ; & l t ; b : _ x & g t ; 4 2 4 8 . 1 4 1 5 3 8 & l t ; / b : _ x & g t ; & l t ; b : _ y & g t ; 3 2 0 . 8 5 1 3 8 3 & l t ; / b : _ y & g t ; & l t ; / b : P o i n t & g t ; & l t ; b : P o i n t & g t ; & l t ; b : _ x & g t ; 4 2 4 6 . 1 4 1 5 3 8 & l t ; / b : _ x & g t ; & l t ; b : _ y & g t ; 3 1 8 . 8 5 1 3 8 3 & l t ; / b : _ y & g t ; & l t ; / b : P o i n t & g t ; & l t ; b : P o i n t & g t ; & l t ; b : _ x & g t ; 4 2 4 1 . 6 4 1 5 3 8 & l t ; / b : _ x & g t ; & l t ; b : _ y & g t ; 3 1 8 . 8 5 1 3 8 3 & l t ; / b : _ y & g t ; & l t ; / b : P o i n t & g t ; & l t ; b : P o i n t & g t ; & l t ; b : _ x & g t ; 4 2 3 9 . 6 4 1 5 3 8 & l t ; / b : _ x & g t ; & l t ; b : _ y & g t ; 3 1 6 . 8 5 1 3 8 3 & l t ; / b : _ y & g t ; & l t ; / b : P o i n t & g t ; & l t ; b : P o i n t & g t ; & l t ; b : _ x & g t ; 4 2 3 9 . 6 4 1 5 3 8 & l t ; / b : _ x & g t ; & l t ; b : _ y & g t ; 2 5 5 . 8 5 2 2 4 1 5 0 8 4 9 1 0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8 . 1 4 1 5 3 8 & l t ; / b : _ x & g t ; & l t ; b : _ y & g t ; 3 8 9 . 8 5 0 5 2 4 4 7 5 5 2 4 2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9 . 6 4 1 5 3 8 & l t ; / b : _ x & g t ; & l t ; b : _ y & g t ; 2 4 7 . 8 5 2 2 4 1 5 0 8 4 9 1 0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 ( 4 7 4 9 , 1 6 5 3 4 8 , 3 8 0 , 9 9 5 0 9 8 6 5 1 3 4 9 ) .   ������  ������  2 :   ( 4 7 4 0 , 6 6 5 3 4 8 , 2 4 2 , 0 4 2 7 1 7 6 9 8 9 6 8 ) 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9 . 1 6 5 3 4 8 & l t ; / b : _ x & g t ; & l t ; b : _ y & g t ; 3 8 0 . 9 9 5 0 9 8 6 5 1 3 4 8 6 & l t ; / b : _ y & g t ; & l t ; / b : P o i n t & g t ; & l t ; b : P o i n t & g t ; & l t ; b : _ x & g t ; 4 7 4 9 . 1 6 5 3 4 8 & l t ; / b : _ x & g t ; & l t ; b : _ y & g t ; 3 1 3 . 5 1 8 9 0 8 & l t ; / b : _ y & g t ; & l t ; / b : P o i n t & g t ; & l t ; b : P o i n t & g t ; & l t ; b : _ x & g t ; 4 7 4 7 . 1 6 5 3 4 8 & l t ; / b : _ x & g t ; & l t ; b : _ y & g t ; 3 1 1 . 5 1 8 9 0 8 & l t ; / b : _ y & g t ; & l t ; / b : P o i n t & g t ; & l t ; b : P o i n t & g t ; & l t ; b : _ x & g t ; 4 7 4 2 . 6 6 5 3 4 8 & l t ; / b : _ x & g t ; & l t ; b : _ y & g t ; 3 1 1 . 5 1 8 9 0 8 & l t ; / b : _ y & g t ; & l t ; / b : P o i n t & g t ; & l t ; b : P o i n t & g t ; & l t ; b : _ x & g t ; 4 7 4 0 . 6 6 5 3 4 8 & l t ; / b : _ x & g t ; & l t ; b : _ y & g t ; 3 0 9 . 5 1 8 9 0 8 & l t ; / b : _ y & g t ; & l t ; / b : P o i n t & g t ; & l t ; b : P o i n t & g t ; & l t ; b : _ x & g t ; 4 7 4 0 . 6 6 5 3 4 8 & l t ; / b : _ x & g t ; & l t ; b : _ y & g t ; 2 4 2 . 0 4 2 7 1 7 6 9 8 9 6 7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9 . 1 6 5 3 4 8 & l t ; / b : _ x & g t ; & l t ; b : _ y & g t ; 3 8 8 . 9 9 5 0 9 8 6 5 1 3 4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0 . 6 6 5 3 4 8 & l t ; / b : _ x & g t ; & l t ; b : _ y & g t ; 2 3 4 . 0 4 2 7 1 7 6 9 8 9 6 7 9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 ( 4 7 4 7 , 9 8 6 7 7 6 , 5 4 6 , 9 9 5 0 9 8 6 5 1 3 4 9 ) .   ������  ������  2 :   ( 4 7 4 1 , 0 3 4 3 9 5 , 6 1 0 , 9 4 7 4 7 9 6 0 3 7 3 ) 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7 . 9 8 6 7 7 6 & l t ; / b : _ x & g t ; & l t ; b : _ y & g t ; 5 4 6 . 9 9 5 0 9 8 6 5 1 3 4 8 6 & l t ; / b : _ y & g t ; & l t ; / b : P o i n t & g t ; & l t ; b : P o i n t & g t ; & l t ; b : _ x & g t ; 4 7 4 7 . 9 8 6 7 7 6 & l t ; / b : _ x & g t ; & l t ; b : _ y & g t ; 5 7 6 . 9 7 1 2 9 & l t ; / b : _ y & g t ; & l t ; / b : P o i n t & g t ; & l t ; b : P o i n t & g t ; & l t ; b : _ x & g t ; 4 7 4 5 . 9 8 6 7 7 6 & l t ; / b : _ x & g t ; & l t ; b : _ y & g t ; 5 7 8 . 9 7 1 2 9 & l t ; / b : _ y & g t ; & l t ; / b : P o i n t & g t ; & l t ; b : P o i n t & g t ; & l t ; b : _ x & g t ; 4 7 4 3 . 0 3 4 3 9 5 & l t ; / b : _ x & g t ; & l t ; b : _ y & g t ; 5 7 8 . 9 7 1 2 9 & l t ; / b : _ y & g t ; & l t ; / b : P o i n t & g t ; & l t ; b : P o i n t & g t ; & l t ; b : _ x & g t ; 4 7 4 1 . 0 3 4 3 9 5 & l t ; / b : _ x & g t ; & l t ; b : _ y & g t ; 5 8 0 . 9 7 1 2 9 & l t ; / b : _ y & g t ; & l t ; / b : P o i n t & g t ; & l t ; b : P o i n t & g t ; & l t ; b : _ x & g t ; 4 7 4 1 . 0 3 4 3 9 5 & l t ; / b : _ x & g t ; & l t ; b : _ y & g t ; 6 1 0 . 9 4 7 4 7 9 6 0 3 7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7 . 9 8 6 7 7 6 & l t ; / b : _ x & g t ; & l t ; b : _ y & g t ; 5 3 8 . 9 9 5 0 9 8 6 5 1 3 4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1 . 0 3 4 3 9 5 & l t ; / b : _ x & g t ; & l t ; b : _ y & g t ; 6 1 8 . 9 4 7 4 7 9 6 0 3 7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 ( 4 9 9 2 , 5 5 8 2 0 5 , 3 9 0 , 7 0 9 3 8 4 3 6 5 6 3 4 ) .   ������  ������  2 :   ( 4 9 9 3 , 6 0 5 8 2 4 , 2 5 0 , 3 7 6 0 5 1 0 3 2 3 0 1 ) 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4 9 9 9 9 9 9 4 & l t ; / b : _ x & g t ; & l t ; b : _ y & g t ; 3 9 0 . 7 0 9 3 8 4 3 6 5 6 3 4 4 3 & l t ; / b : _ y & g t ; & l t ; / b : P o i n t & g t ; & l t ; b : P o i n t & g t ; & l t ; b : _ x & g t ; 4 9 9 2 . 5 5 8 2 0 4 9 9 9 9 9 9 4 & l t ; / b : _ x & g t ; & l t ; b : _ y & g t ; 3 2 2 . 5 4 2 7 1 8 & l t ; / b : _ y & g t ; & l t ; / b : P o i n t & g t ; & l t ; b : P o i n t & g t ; & l t ; b : _ x & g t ; 4 9 9 3 . 6 0 5 8 2 4 & l t ; / b : _ x & g t ; & l t ; b : _ y & g t ; 3 1 8 . 5 4 2 7 1 8 & l t ; / b : _ y & g t ; & l t ; / b : P o i n t & g t ; & l t ; b : P o i n t & g t ; & l t ; b : _ x & g t ; 4 9 9 3 . 6 0 5 8 2 4 & l t ; / b : _ x & g t ; & l t ; b : _ y & g t ; 2 5 0 . 3 7 6 0 5 1 0 3 2 3 0 1 3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4 9 9 9 9 9 9 4 & l t ; / b : _ x & g t ; & l t ; b : _ y & g t ; 3 9 8 . 7 0 9 3 8 4 3 6 5 6 3 4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3 . 6 0 5 8 2 4 & l t ; / b : _ x & g t ; & l t ; b : _ y & g t ; 2 4 2 . 3 7 6 0 5 1 0 3 2 3 0 1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 ( 4 9 9 2 , 5 5 8 2 0 5 , 5 5 6 , 7 0 9 3 8 4 3 6 5 6 3 4 ) .   ������  ������  2 :   ( 5 0 0 8 , 0 8 2 0 1 5 , 6 1 6 , 8 9 9 8 6 0 5 5 6 1 1 ) 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5 & l t ; / b : _ x & g t ; & l t ; b : _ y & g t ; 5 5 6 . 7 0 9 3 8 4 3 6 5 6 3 4 3 8 & l t ; / b : _ y & g t ; & l t ; / b : P o i n t & g t ; & l t ; b : P o i n t & g t ; & l t ; b : _ x & g t ; 4 9 9 2 . 5 5 8 2 0 5 & l t ; / b : _ x & g t ; & l t ; b : _ y & g t ; 5 8 4 . 8 0 4 6 2 2 & l t ; / b : _ y & g t ; & l t ; / b : P o i n t & g t ; & l t ; b : P o i n t & g t ; & l t ; b : _ x & g t ; 4 9 9 4 . 5 5 8 2 0 5 & l t ; / b : _ x & g t ; & l t ; b : _ y & g t ; 5 8 6 . 8 0 4 6 2 2 & l t ; / b : _ y & g t ; & l t ; / b : P o i n t & g t ; & l t ; b : P o i n t & g t ; & l t ; b : _ x & g t ; 5 0 0 6 . 0 8 2 0 1 5 & l t ; / b : _ x & g t ; & l t ; b : _ y & g t ; 5 8 6 . 8 0 4 6 2 2 & l t ; / b : _ y & g t ; & l t ; / b : P o i n t & g t ; & l t ; b : P o i n t & g t ; & l t ; b : _ x & g t ; 5 0 0 8 . 0 8 2 0 1 5 & l t ; / b : _ x & g t ; & l t ; b : _ y & g t ; 5 8 8 . 8 0 4 6 2 2 & l t ; / b : _ y & g t ; & l t ; / b : P o i n t & g t ; & l t ; b : P o i n t & g t ; & l t ; b : _ x & g t ; 5 0 0 8 . 0 8 2 0 1 5 & l t ; / b : _ x & g t ; & l t ; b : _ y & g t ; 6 1 6 . 8 9 9 8 6 0 5 5 6 1 1 0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5 & l t ; / b : _ x & g t ; & l t ; b : _ y & g t ; 5 4 8 . 7 0 9 3 8 4 3 6 5 6 3 4 3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0 8 . 0 8 2 0 1 5 & l t ; / b : _ x & g t ; & l t ; b : _ y & g t ; 6 2 4 . 8 9 9 8 6 0 5 5 6 1 1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 ( 4 4 9 4 , 3 3 2 0 1 4 , 5 4 5 , 3 3 2 7 6 0 9 8 9 0 1 1 ) .   ������  ������  2 :   ( 4 5 0 2 , 8 3 2 0 1 4 , 6 0 3 , 4 7 1 2 8 9 1 2 7 5 3 9 ) 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4 . 3 3 2 0 1 4 & l t ; / b : _ x & g t ; & l t ; b : _ y & g t ; 5 4 5 . 3 3 2 7 6 0 9 8 9 0 1 0 6 9 & l t ; / b : _ y & g t ; & l t ; / b : P o i n t & g t ; & l t ; b : P o i n t & g t ; & l t ; b : _ x & g t ; 4 4 9 4 . 3 3 2 0 1 4 & l t ; / b : _ x & g t ; & l t ; b : _ y & g t ; 5 7 2 . 4 0 2 0 2 5 & l t ; / b : _ y & g t ; & l t ; / b : P o i n t & g t ; & l t ; b : P o i n t & g t ; & l t ; b : _ x & g t ; 4 4 9 6 . 3 3 2 0 1 4 & l t ; / b : _ x & g t ; & l t ; b : _ y & g t ; 5 7 4 . 4 0 2 0 2 5 & l t ; / b : _ y & g t ; & l t ; / b : P o i n t & g t ; & l t ; b : P o i n t & g t ; & l t ; b : _ x & g t ; 4 5 0 0 . 8 3 2 0 1 4 & l t ; / b : _ x & g t ; & l t ; b : _ y & g t ; 5 7 4 . 4 0 2 0 2 5 & l t ; / b : _ y & g t ; & l t ; / b : P o i n t & g t ; & l t ; b : P o i n t & g t ; & l t ; b : _ x & g t ; 4 5 0 2 . 8 3 2 0 1 4 & l t ; / b : _ x & g t ; & l t ; b : _ y & g t ; 5 7 6 . 4 0 2 0 2 5 & l t ; / b : _ y & g t ; & l t ; / b : P o i n t & g t ; & l t ; b : P o i n t & g t ; & l t ; b : _ x & g t ; 4 5 0 2 . 8 3 2 0 1 4 & l t ; / b : _ x & g t ; & l t ; b : _ y & g t ; 6 0 3 . 4 7 1 2 8 9 1 2 7 5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4 . 3 3 2 0 1 4 & l t ; / b : _ x & g t ; & l t ; b : _ y & g t ; 5 3 7 . 3 3 2 7 6 0 9 8 9 0 1 0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5 0 2 . 8 3 2 0 1 4 & l t ; / b : _ x & g t ; & l t ; b : _ y & g t ; 6 1 1 . 4 7 1 2 8 9 1 2 7 5 3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 ( 4 4 9 8 , 5 5 8 2 0 5 , 3 7 9 , 3 3 2 7 6 0 9 8 9 0 1 1 ) .   ������  ������  2 :   ( 4 4 9 9 , 3 6 7 7 2 9 , 2 4 8 , 9 9 5 0 9 8 6 5 1 3 4 8 ) 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8 . 5 5 8 2 0 4 9 9 9 9 9 9 4 & l t ; / b : _ x & g t ; & l t ; b : _ y & g t ; 3 7 9 . 3 3 2 7 6 0 9 8 9 0 1 0 6 9 & l t ; / b : _ y & g t ; & l t ; / b : P o i n t & g t ; & l t ; b : P o i n t & g t ; & l t ; b : _ x & g t ; 4 4 9 8 . 5 5 8 2 0 4 9 9 9 9 9 9 4 & l t ; / b : _ x & g t ; & l t ; b : _ y & g t ; 3 1 6 . 1 6 3 9 3 & l t ; / b : _ y & g t ; & l t ; / b : P o i n t & g t ; & l t ; b : P o i n t & g t ; & l t ; b : _ x & g t ; 4 4 9 9 . 3 6 7 7 2 9 & l t ; / b : _ x & g t ; & l t ; b : _ y & g t ; 3 1 2 . 1 6 3 9 3 & l t ; / b : _ y & g t ; & l t ; / b : P o i n t & g t ; & l t ; b : P o i n t & g t ; & l t ; b : _ x & g t ; 4 4 9 9 . 3 6 7 7 2 9 & l t ; / b : _ x & g t ; & l t ; b : _ y & g t ; 2 4 8 . 9 9 5 0 9 8 6 5 1 3 4 8 4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8 . 5 5 8 2 0 4 9 9 9 9 9 9 4 & l t ; / b : _ x & g t ; & l t ; b : _ y & g t ; 3 8 7 . 3 3 2 7 6 0 9 8 9 0 1 0 6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9 . 3 6 7 7 2 9 & l t ; / b : _ x & g t ; & l t ; b : _ y & g t ; 2 4 0 . 9 9 5 0 9 8 6 5 1 3 4 8 4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 ( 3 1 9 , 1 0 3 6 6 , 3 8 7 , 0 3 3 6 7 9 8 6 1 8 0 4 ) .   ������  ������  2 :   ( 3 4 2 , 3 6 3 6 3 6 3 6 3 6 3 6 , 7 7 , 5 ) 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. 1 0 3 6 6 0 0 0 0 0 0 0 0 5 & l t ; / b : _ x & g t ; & l t ; b : _ y & g t ; 3 8 7 . 0 3 3 6 7 9 8 6 1 8 0 4 2 7 & l t ; / b : _ y & g t ; & l t ; / b : P o i n t & g t ; & l t ; b : P o i n t & g t ; & l t ; b : _ x & g t ; 3 1 9 . 1 0 3 6 6 & l t ; / b : _ x & g t ; & l t ; b : _ y & g t ; 7 9 . 5 & l t ; / b : _ y & g t ; & l t ; / b : P o i n t & g t ; & l t ; b : P o i n t & g t ; & l t ; b : _ x & g t ; 3 2 1 . 1 0 3 6 6 & l t ; / b : _ x & g t ; & l t ; b : _ y & g t ; 7 7 . 5 & l t ; / b : _ y & g t ; & l t ; / b : P o i n t & g t ; & l t ; b : P o i n t & g t ; & l t ; b : _ x & g t ; 3 4 2 . 3 6 3 6 3 6 3 6 3 6 3 6 4 9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. 1 0 3 6 6 & l t ; / b : _ x & g t ; & l t ; b : _ y & g t ; 3 9 5 . 0 3 3 6 7 9 8 6 1 8 0 4 2 7 & l t ; / b : _ y & g t ; & l t ; / L o c a t i o n & g t ; & l t ; S h a p e R o t a t e A n g l e & g t ; 2 7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4 9 & l t ; / b : _ x & g t ; & l t ; b : _ y & g t ; 7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 ( 3 0 7 , 1 0 3 6 6 , 3 8 7 , 0 3 3 6 7 9 8 6 1 8 0 4 ) .   ������  ������  2 :   ( 2 6 0 , 5 7 1 4 2 8 5 7 1 4 2 9 , 1 1 3 , 1 8 1 8 1 8 ) 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0 7 . 1 0 3 6 6 & l t ; / b : _ x & g t ; & l t ; b : _ y & g t ; 3 8 7 . 0 3 3 6 7 9 8 6 1 8 0 4 2 7 & l t ; / b : _ y & g t ; & l t ; / b : P o i n t & g t ; & l t ; b : P o i n t & g t ; & l t ; b : _ x & g t ; 3 0 7 . 1 0 3 6 6 & l t ; / b : _ x & g t ; & l t ; b : _ y & g t ; 1 1 5 . 1 8 1 8 1 8 & l t ; / b : _ y & g t ; & l t ; / b : P o i n t & g t ; & l t ; b : P o i n t & g t ; & l t ; b : _ x & g t ; 3 0 5 . 1 0 3 6 6 & l t ; / b : _ x & g t ; & l t ; b : _ y & g t ; 1 1 3 . 1 8 1 8 1 8 & l t ; / b : _ y & g t ; & l t ; / b : P o i n t & g t ; & l t ; b : P o i n t & g t ; & l t ; b : _ x & g t ; 2 6 0 . 5 7 1 4 2 8 5 7 1 4 2 8 5 & l t ; / b : _ x & g t ; & l t ; b : _ y & g t ; 1 1 3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0 7 . 1 0 3 6 6 & l t ; / b : _ x & g t ; & l t ; b : _ y & g t ; 3 9 5 . 0 3 3 6 7 9 8 6 1 8 0 4 2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& l t ; / b : _ x & g t ; & l t ; b : _ y & g t ; 1 1 3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 ( 3 3 1 , 1 0 3 6 6 , 3 8 7 , 0 3 3 6 7 9 8 6 1 8 0 4 ) .   ������  ������  2 :   ( 6 0 7 , 5 9 9 8 2 8 9 2 7 5 3 9 , 8 6 , 6 8 1 8 1 8 ) 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3 1 . 1 0 3 6 6 & l t ; / b : _ x & g t ; & l t ; b : _ y & g t ; 3 8 7 . 0 3 3 6 7 9 8 6 1 8 0 4 1 6 & l t ; / b : _ y & g t ; & l t ; / b : P o i n t & g t ; & l t ; b : P o i n t & g t ; & l t ; b : _ x & g t ; 3 3 1 . 1 0 3 6 6 & l t ; / b : _ x & g t ; & l t ; b : _ y & g t ; 2 7 3 . 0 1 9 3 6 5 & l t ; / b : _ y & g t ; & l t ; / b : P o i n t & g t ; & l t ; b : P o i n t & g t ; & l t ; b : _ x & g t ; 3 3 3 . 1 0 3 6 6 & l t ; / b : _ x & g t ; & l t ; b : _ y & g t ; 2 7 1 . 0 1 9 3 6 5 & l t ; / b : _ y & g t ; & l t ; / b : P o i n t & g t ; & l t ; b : P o i n t & g t ; & l t ; b : _ x & g t ; 5 9 4 . 0 9 9 8 2 9 0 6 3 9 0 6 6 7 & l t ; / b : _ x & g t ; & l t ; b : _ y & g t ; 2 7 1 . 0 1 9 3 6 5 & l t ; / b : _ y & g t ; & l t ; / b : P o i n t & g t ; & l t ; b : P o i n t & g t ; & l t ; b : _ x & g t ; 5 9 6 . 0 9 9 8 2 9 0 6 3 9 0 6 6 7 & l t ; / b : _ x & g t ; & l t ; b : _ y & g t ; 2 6 9 . 0 1 9 3 6 5 & l t ; / b : _ y & g t ; & l t ; / b : P o i n t & g t ; & l t ; b : P o i n t & g t ; & l t ; b : _ x & g t ; 5 9 6 . 0 9 9 8 2 9 0 6 3 9 0 6 6 7 & l t ; / b : _ x & g t ; & l t ; b : _ y & g t ; 8 8 . 6 8 1 8 1 8 & l t ; / b : _ y & g t ; & l t ; / b : P o i n t & g t ; & l t ; b : P o i n t & g t ; & l t ; b : _ x & g t ; 5 9 8 . 0 9 9 8 2 9 0 6 3 9 0 6 6 7 & l t ; / b : _ x & g t ; & l t ; b : _ y & g t ; 8 6 . 6 8 1 8 1 8 & l t ; / b : _ y & g t ; & l t ; / b : P o i n t & g t ; & l t ; b : P o i n t & g t ; & l t ; b : _ x & g t ; 6 0 7 . 5 9 9 8 2 8 9 2 7 5 3 9 1 9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3 1 . 1 0 3 6 6 & l t ; / b : _ x & g t ; & l t ; b : _ y & g t ; 3 9 5 . 0 3 3 6 7 9 8 6 1 8 0 4 2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5 . 5 9 9 8 2 8 9 2 7 5 3 9 1 9 & l t ; / b : _ x & g t ; & l t ; b : _ y & g t ; 8 6 . 6 8 1 8 1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 ( 5 4 7 , 2 5 5 1 7 5 , 3 9 2 , 3 6 7 0 1 3 1 9 5 1 3 7 ) .   ������  ������  2 :   ( 4 4 8 , 9 3 5 0 6 5 , 1 5 8 ) 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7 . 2 5 5 1 7 5 & l t ; / b : _ x & g t ; & l t ; b : _ y & g t ; 3 9 2 . 3 6 7 0 1 3 1 9 5 1 3 7 1 9 & l t ; / b : _ y & g t ; & l t ; / b : P o i n t & g t ; & l t ; b : P o i n t & g t ; & l t ; b : _ x & g t ; 5 4 7 . 2 5 5 1 7 5 & l t ; / b : _ x & g t ; & l t ; b : _ y & g t ; 2 6 3 . 0 1 9 3 6 5 & l t ; / b : _ y & g t ; & l t ; / b : P o i n t & g t ; & l t ; b : P o i n t & g t ; & l t ; b : _ x & g t ; 5 4 5 . 2 5 5 1 7 5 & l t ; / b : _ x & g t ; & l t ; b : _ y & g t ; 2 6 1 . 0 1 9 3 6 5 & l t ; / b : _ y & g t ; & l t ; / b : P o i n t & g t ; & l t ; b : P o i n t & g t ; & l t ; b : _ x & g t ; 4 5 0 . 9 3 5 0 6 5 & l t ; / b : _ x & g t ; & l t ; b : _ y & g t ; 2 6 1 . 0 1 9 3 6 5 & l t ; / b : _ y & g t ; & l t ; / b : P o i n t & g t ; & l t ; b : P o i n t & g t ; & l t ; b : _ x & g t ; 4 4 8 . 9 3 5 0 6 5 & l t ; / b : _ x & g t ; & l t ; b : _ y & g t ; 2 5 9 . 0 1 9 3 6 5 & l t ; / b : _ y & g t ; & l t ; / b : P o i n t & g t ; & l t ; b : P o i n t & g t ; & l t ; b : _ x & g t ; 4 4 8 . 9 3 5 0 6 5 & l t ; / b : _ x & g t ; & l t ; b : _ y & g t ; 1 5 8 . 0 0 0 0 0 0 0 0 0 0 0 0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2 5 5 1 7 5 & l t ; / b : _ x & g t ; & l t ; b : _ y & g t ; 4 0 0 . 3 6 7 0 1 3 1 9 5 1 3 7 1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8 . 9 3 5 0 6 5 & l t ; / b : _ x & g t ; & l t ; b : _ y & g t ; 1 5 0 . 0 0 0 0 0 0 0 0 0 0 0 0 0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 ( 5 3 7 , 9 3 6 0 2 9 , 6 2 7 , 4 5 7 9 2 2 2 8 6 0 4 6 ) .   ������  ������  2 :   ( 5 4 6 , 4 3 6 0 2 9 , 7 3 3 , 4 5 4 5 4 5 4 5 4 5 4 6 ) 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7 . 9 3 6 0 2 9 & l t ; / b : _ x & g t ; & l t ; b : _ y & g t ; 6 2 7 . 4 5 7 9 2 2 2 8 6 0 4 6 3 7 & l t ; / b : _ y & g t ; & l t ; / b : P o i n t & g t ; & l t ; b : P o i n t & g t ; & l t ; b : _ x & g t ; 5 3 7 . 9 3 6 0 2 9 & l t ; / b : _ x & g t ; & l t ; b : _ y & g t ; 6 7 8 . 4 5 6 2 3 4 & l t ; / b : _ y & g t ; & l t ; / b : P o i n t & g t ; & l t ; b : P o i n t & g t ; & l t ; b : _ x & g t ; 5 3 9 . 9 3 6 0 2 9 & l t ; / b : _ x & g t ; & l t ; b : _ y & g t ; 6 8 0 . 4 5 6 2 3 4 & l t ; / b : _ y & g t ; & l t ; / b : P o i n t & g t ; & l t ; b : P o i n t & g t ; & l t ; b : _ x & g t ; 5 4 4 . 4 3 6 0 2 9 & l t ; / b : _ x & g t ; & l t ; b : _ y & g t ; 6 8 0 . 4 5 6 2 3 4 & l t ; / b : _ y & g t ; & l t ; / b : P o i n t & g t ; & l t ; b : P o i n t & g t ; & l t ; b : _ x & g t ; 5 4 6 . 4 3 6 0 2 9 & l t ; / b : _ x & g t ; & l t ; b : _ y & g t ; 6 8 2 . 4 5 6 2 3 4 & l t ; / b : _ y & g t ; & l t ; / b : P o i n t & g t ; & l t ; b : P o i n t & g t ; & l t ; b : _ x & g t ; 5 4 6 . 4 3 6 0 2 9 & l t ; / b : _ x & g t ; & l t ; b : _ y & g t ; 7 3 3 . 4 5 4 5 4 5 4 5 4 5 4 5 6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7 . 9 3 6 0 2 9 & l t ; / b : _ x & g t ; & l t ; b : _ y & g t ; 6 1 9 . 4 5 7 9 2 2 2 8 6 0 4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6 . 4 3 6 0 2 9 & l t ; / b : _ x & g t ; & l t ; b : _ y & g t ; 7 4 1 . 4 5 4 5 4 5 4 5 4 5 4 5 6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 ( 5 3 5 , 2 5 5 1 7 5 , 3 9 2 , 3 6 7 0 1 3 1 9 5 1 3 7 ) .   ������  ������  2 :   ( 2 6 0 , 5 7 1 4 2 8 5 7 1 4 2 9 , 1 0 8 , 1 8 1 8 1 8 ) 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5 . 2 5 5 1 7 5 & l t ; / b : _ x & g t ; & l t ; b : _ y & g t ; 3 9 2 . 3 6 7 0 1 3 1 9 5 1 3 7 1 9 & l t ; / b : _ y & g t ; & l t ; / b : P o i n t & g t ; & l t ; b : P o i n t & g t ; & l t ; b : _ x & g t ; 5 3 5 . 2 5 5 1 7 5 & l t ; / b : _ x & g t ; & l t ; b : _ y & g t ; 2 6 8 . 0 1 9 3 6 5 & l t ; / b : _ y & g t ; & l t ; / b : P o i n t & g t ; & l t ; b : P o i n t & g t ; & l t ; b : _ x & g t ; 5 3 3 . 2 5 5 1 7 5 & l t ; / b : _ x & g t ; & l t ; b : _ y & g t ; 2 6 6 . 0 1 9 3 6 5 & l t ; / b : _ y & g t ; & l t ; / b : P o i n t & g t ; & l t ; b : P o i n t & g t ; & l t ; b : _ x & g t ; 3 3 2 . 8 6 3 6 3 6 0 0 4 5 & l t ; / b : _ x & g t ; & l t ; b : _ y & g t ; 2 6 6 . 0 1 9 3 6 5 & l t ; / b : _ y & g t ; & l t ; / b : P o i n t & g t ; & l t ; b : P o i n t & g t ; & l t ; b : _ x & g t ; 3 3 0 . 8 6 3 6 3 6 0 0 4 5 & l t ; / b : _ x & g t ; & l t ; b : _ y & g t ; 2 6 4 . 0 1 9 3 6 5 & l t ; / b : _ y & g t ; & l t ; / b : P o i n t & g t ; & l t ; b : P o i n t & g t ; & l t ; b : _ x & g t ; 3 3 0 . 8 6 3 6 3 6 0 0 4 5 & l t ; / b : _ x & g t ; & l t ; b : _ y & g t ; 1 1 0 . 1 8 1 8 1 8 & l t ; / b : _ y & g t ; & l t ; / b : P o i n t & g t ; & l t ; b : P o i n t & g t ; & l t ; b : _ x & g t ; 3 2 8 . 8 6 3 6 3 6 0 0 4 5 & l t ; / b : _ x & g t ; & l t ; b : _ y & g t ; 1 0 8 . 1 8 1 8 1 8 & l t ; / b : _ y & g t ; & l t ; / b : P o i n t & g t ; & l t ; b : P o i n t & g t ; & l t ; b : _ x & g t ; 2 6 0 . 5 7 1 4 2 8 5 7 1 4 2 8 5 6 & l t ; / b : _ x & g t ; & l t ; b : _ y & g t ; 1 0 8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5 . 2 5 5 1 7 5 & l t ; / b : _ x & g t ; & l t ; b : _ y & g t ; 4 0 0 . 3 6 7 0 1 3 1 9 5 1 3 7 1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3 & l t ; / b : _ x & g t ; & l t ; b : _ y & g t ; 1 0 8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 ( 7 6 1 , 6 4 9 1 1 4 , 6 1 5 , 4 2 7 6 1 9 2 5 5 7 4 3 ) .   ������  ������  2 :   ( 8 4 3 , 5 3 8 5 3 3 , 7 2 9 , 4 5 4 5 4 5 4 5 4 5 4 6 ) 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1 . 6 4 9 1 1 4 & l t ; / b : _ x & g t ; & l t ; b : _ y & g t ; 6 1 5 . 4 2 7 6 1 9 2 5 5 7 4 3 4 8 & l t ; / b : _ y & g t ; & l t ; / b : P o i n t & g t ; & l t ; b : P o i n t & g t ; & l t ; b : _ x & g t ; 7 6 1 . 6 4 9 1 1 4 & l t ; / b : _ x & g t ; & l t ; b : _ y & g t ; 6 7 4 . 9 3 7 9 9 4 & l t ; / b : _ y & g t ; & l t ; / b : P o i n t & g t ; & l t ; b : P o i n t & g t ; & l t ; b : _ x & g t ; 7 6 3 . 6 4 9 1 1 4 & l t ; / b : _ x & g t ; & l t ; b : _ y & g t ; 6 7 6 . 9 3 7 9 9 4 & l t ; / b : _ y & g t ; & l t ; / b : P o i n t & g t ; & l t ; b : P o i n t & g t ; & l t ; b : _ x & g t ; 8 4 1 . 5 3 8 5 3 3 & l t ; / b : _ x & g t ; & l t ; b : _ y & g t ; 6 7 6 . 9 3 7 9 9 4 & l t ; / b : _ y & g t ; & l t ; / b : P o i n t & g t ; & l t ; b : P o i n t & g t ; & l t ; b : _ x & g t ; 8 4 3 . 5 3 8 5 3 3 & l t ; / b : _ x & g t ; & l t ; b : _ y & g t ; 6 7 8 . 9 3 7 9 9 4 & l t ; / b : _ y & g t ; & l t ; / b : P o i n t & g t ; & l t ; b : P o i n t & g t ; & l t ; b : _ x & g t ; 8 4 3 . 5 3 8 5 3 3 & l t ; / b : _ x & g t ; & l t ; b : _ y & g t ; 7 2 9 . 4 5 4 5 4 5 4 5 4 5 4 5 7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1 . 6 4 9 1 1 4 & l t ; / b : _ x & g t ; & l t ; b : _ y & g t ; 6 0 7 . 4 2 7 6 1 9 2 5 5 7 4 3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4 3 . 5 3 8 5 3 3 & l t ; / b : _ x & g t ; & l t ; b : _ y & g t ; 7 3 7 . 4 5 4 5 4 5 4 5 4 5 4 5 7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 ( 7 6 7 , 6 4 9 1 1 4 , 3 9 8 , 5 1 8 5 2 8 3 4 6 6 5 3 ) .   ������  ������  2 :   ( 7 6 8 , 0 2 1 9 0 7 , 1 7 3 , 1 8 1 8 1 8 1 8 1 8 1 8 ) 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7 . 6 4 9 1 1 4 & l t ; / b : _ x & g t ; & l t ; b : _ y & g t ; 3 9 8 . 5 1 8 5 2 8 3 4 6 6 5 2 5 4 & l t ; / b : _ y & g t ; & l t ; / b : P o i n t & g t ; & l t ; b : P o i n t & g t ; & l t ; b : _ x & g t ; 7 6 7 . 6 4 9 1 1 4 & l t ; / b : _ x & g t ; & l t ; b : _ y & g t ; 2 1 2 . 4 0 4 6 0 3 & l t ; / b : _ y & g t ; & l t ; / b : P o i n t & g t ; & l t ; b : P o i n t & g t ; & l t ; b : _ x & g t ; 7 6 8 . 0 2 1 9 0 7 & l t ; / b : _ x & g t ; & l t ; b : _ y & g t ; 2 0 8 . 4 0 4 6 0 3 & l t ; / b : _ y & g t ; & l t ; / b : P o i n t & g t ; & l t ; b : P o i n t & g t ; & l t ; b : _ x & g t ; 7 6 8 . 0 2 1 9 0 7 & l t ; / b : _ x & g t ; & l t ; b : _ y & g t ; 1 7 3 . 1 8 1 8 1 8 1 8 1 8 1 8 0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7 . 6 4 9 1 1 4 & l t ; / b : _ x & g t ; & l t ; b : _ y & g t ; 4 0 6 . 5 1 8 5 2 8 3 4 6 6 5 2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8 . 0 2 1 9 0 7 & l t ; / b : _ x & g t ; & l t ; b : _ y & g t ; 1 6 5 . 1 8 1 8 1 8 1 8 1 8 1 8 0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 ( 7 5 5 , 6 4 9 1 1 4 , 3 9 8 , 5 1 8 5 2 8 3 4 6 6 5 2 ) .   ������  ������  2 :   ( 5 5 5 , 5 0 6 4 9 3 5 0 6 4 9 4 , 8 5 ) 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5 . 6 4 9 1 1 4 & l t ; / b : _ x & g t ; & l t ; b : _ y & g t ; 3 9 8 . 5 1 8 5 2 8 3 4 6 6 5 2 4 9 & l t ; / b : _ y & g t ; & l t ; / b : P o i n t & g t ; & l t ; b : P o i n t & g t ; & l t ; b : _ x & g t ; 7 5 5 . 6 4 9 1 1 4 & l t ; / b : _ x & g t ; & l t ; b : _ y & g t ; 2 7 8 . 0 1 9 3 6 5 & l t ; / b : _ y & g t ; & l t ; / b : P o i n t & g t ; & l t ; b : P o i n t & g t ; & l t ; b : _ x & g t ; 7 5 3 . 6 4 9 1 1 4 & l t ; / b : _ x & g t ; & l t ; b : _ y & g t ; 2 7 6 . 0 1 9 3 6 5 & l t ; / b : _ y & g t ; & l t ; / b : P o i n t & g t ; & l t ; b : P o i n t & g t ; & l t ; b : _ x & g t ; 5 7 3 . 0 9 9 8 2 9 0 6 3 9 0 6 6 7 & l t ; / b : _ x & g t ; & l t ; b : _ y & g t ; 2 7 6 . 0 1 9 3 6 5 & l t ; / b : _ y & g t ; & l t ; / b : P o i n t & g t ; & l t ; b : P o i n t & g t ; & l t ; b : _ x & g t ; 5 7 1 . 0 9 9 8 2 9 0 6 3 9 0 6 6 7 & l t ; / b : _ x & g t ; & l t ; b : _ y & g t ; 2 7 4 . 0 1 9 3 6 5 & l t ; / b : _ y & g t ; & l t ; / b : P o i n t & g t ; & l t ; b : P o i n t & g t ; & l t ; b : _ x & g t ; 5 7 1 . 0 9 9 8 2 9 0 6 3 9 0 6 6 7 & l t ; / b : _ x & g t ; & l t ; b : _ y & g t ; 8 7 & l t ; / b : _ y & g t ; & l t ; / b : P o i n t & g t ; & l t ; b : P o i n t & g t ; & l t ; b : _ x & g t ; 5 6 9 . 0 9 9 8 2 9 0 6 3 9 0 6 6 7 & l t ; / b : _ x & g t ; & l t ; b : _ y & g t ; 8 5 & l t ; / b : _ y & g t ; & l t ; / b : P o i n t & g t ; & l t ; b : P o i n t & g t ; & l t ; b : _ x & g t ; 5 5 5 . 5 0 6 4 9 3 5 0 6 4 9 3 6 & l t ; / b : _ x & g t ; & l t ; b : _ y & g t ;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5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8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 ( 8 9 0 , 0 1 2 7 5 0 4 6 2 1 6 9 , 5 1 8 , 4 2 7 6 1 9 ) . 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1 8 . 4 2 7 6 1 9 & l t ; / b : _ y & g t ; & l t ; / b : P o i n t & g t ; & l t ; b : P o i n t & g t ; & l t ; b : _ x & g t ; 8 8 1 . 2 8 4 9 3 9 4 6 8 6 2 6 3 6 & l t ; / b : _ x & g t ; & l t ; b : _ y & g t ; 5 1 8 . 4 2 7 6 1 9 & l t ; / b : _ y & g t ; & l t ; / b : P o i n t & g t ; & l t ; b : P o i n t & g t ; & l t ; b : _ x & g t ; 8 7 9 . 2 8 4 9 3 9 4 6 8 6 2 6 3 6 & l t ; / b : _ x & g t ; & l t ; b : _ y & g t ; 5 2 0 . 4 2 7 6 1 9 & l t ; / b : _ y & g t ; & l t ; / b : P o i n t & g t ; & l t ; b : P o i n t & g t ; & l t ; b : _ x & g t ; 8 7 9 . 2 8 4 9 3 9 4 6 8 6 2 6 3 6 & l t ; / b : _ x & g t ; & l t ; b : _ y & g t ; 6 5 2 . 4 4 1 0 8 2 & l t ; / b : _ y & g t ; & l t ; / b : P o i n t & g t ; & l t ; b : P o i n t & g t ; & l t ; b : _ x & g t ; 8 7 7 . 2 8 4 9 3 9 4 6 8 6 2 6 3 6 & l t ; / b : _ x & g t ; & l t ; b : _ y & g t ; 6 5 4 . 4 4 1 0 8 2 & l t ; / b : _ y & g t ; & l t ; / b : P o i n t & g t ; & l t ; b : P o i n t & g t ; & l t ; b : _ x & g t ; 7 2 0 . 9 6 7 1 0 5 0 1 4 & l t ; / b : _ x & g t ; & l t ; b : _ y & g t ; 6 5 4 . 4 4 1 0 8 2 & l t ; / b : _ y & g t ; & l t ; / b : P o i n t & g t ; & l t ; b : P o i n t & g t ; & l t ; b : _ x & g t ; 7 1 8 . 9 6 7 1 0 5 0 1 4 & l t ; / b : _ x & g t ; & l t ; b : _ y & g t ; 6 5 6 . 4 4 1 0 8 2 & l t ; / b : _ y & g t ; & l t ; / b : P o i n t & g t ; & l t ; b : P o i n t & g t ; & l t ; b : _ x & g t ; 7 1 8 . 9 6 7 1 0 5 0 1 4 & l t ; / b : _ x & g t ; & l t ; b : _ y & g t ; 7 9 1 . 9 5 4 5 4 5 & l t ; / b : _ y & g t ; & l t ; / b : P o i n t & g t ; & l t ; b : P o i n t & g t ; & l t ; b : _ x & g t ; 7 1 6 . 9 6 7 1 0 5 0 1 4 & l t ; / b : _ x & g t ; & l t ; b : _ y & g t ; 7 9 3 . 9 5 4 5 4 5 & l t ; / b : _ y & g t ; & l t ; / b : P o i n t & g t ; & l t ; b : P o i n t & g t ; & l t ; b : _ x & g t ; 6 4 9 . 6 8 8 3 1 1 6 8 8 3 1 2 & l t ; / b : _ x & g t ; & l t ; b : _ y & g t ; 7 9 3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1 8 . 4 2 7 6 1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2 & l t ; / b : _ x & g t ; & l t ; b : _ y & g t ; 7 9 3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 ( 1 0 3 0 , 7 4 0 0 2 3 , 6 2 0 , 8 8 2 1 6 4 7 1 0 2 8 9 ) .   ������  ������  2 :   ( 9 5 1 , 6 0 9 9 6 1 9 2 9 2 3 8 , 7 9 1 , 9 5 4 5 4 5 ) 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3 0 . 7 4 0 0 2 3 & l t ; / b : _ x & g t ; & l t ; b : _ y & g t ; 6 2 0 . 8 8 2 1 6 4 7 1 0 2 8 8 8 6 & l t ; / b : _ y & g t ; & l t ; / b : P o i n t & g t ; & l t ; b : P o i n t & g t ; & l t ; b : _ x & g t ; 1 0 3 0 . 7 4 0 0 2 3 & l t ; / b : _ x & g t ; & l t ; b : _ y & g t ; 7 8 9 . 9 5 4 5 4 5 & l t ; / b : _ y & g t ; & l t ; / b : P o i n t & g t ; & l t ; b : P o i n t & g t ; & l t ; b : _ x & g t ; 1 0 2 8 . 7 4 0 0 2 3 & l t ; / b : _ x & g t ; & l t ; b : _ y & g t ; 7 9 1 . 9 5 4 5 4 5 & l t ; / b : _ y & g t ; & l t ; / b : P o i n t & g t ; & l t ; b : P o i n t & g t ; & l t ; b : _ x & g t ; 9 5 1 . 6 0 9 9 6 1 9 2 9 2 3 8 1 2 & l t ; / b : _ x & g t ; & l t ; b : _ y & g t ; 7 9 1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3 0 . 7 4 0 0 2 3 & l t ; / b : _ x & g t ; & l t ; b : _ y & g t ; 6 1 2 . 8 8 2 1 6 4 7 1 0 2 8 8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3 . 6 0 9 9 6 1 9 2 9 2 3 8 1 2 & l t ; / b : _ x & g t ; & l t ; b : _ y & g t ; 7 9 1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 ( 8 9 0 , 0 1 2 7 5 0 4 6 2 1 6 9 , 5 0 6 , 4 2 7 6 1 9 ) .   ������  ������  2 :   ( 5 5 5 , 5 0 6 4 9 3 5 0 6 4 9 3 , 8 0 ) 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0 6 . 4 2 7 6 1 8 9 9 9 9 9 9 9 4 & l t ; / b : _ y & g t ; & l t ; / b : P o i n t & g t ; & l t ; b : P o i n t & g t ; & l t ; b : _ x & g t ; 8 8 1 . 2 8 4 9 3 9 4 6 8 6 2 6 3 6 & l t ; / b : _ x & g t ; & l t ; b : _ y & g t ; 5 0 6 . 4 2 7 6 1 9 & l t ; / b : _ y & g t ; & l t ; / b : P o i n t & g t ; & l t ; b : P o i n t & g t ; & l t ; b : _ x & g t ; 8 7 9 . 2 8 4 9 3 9 4 6 8 6 2 6 3 6 & l t ; / b : _ x & g t ; & l t ; b : _ y & g t ; 5 0 4 . 4 2 7 6 1 9 & l t ; / b : _ y & g t ; & l t ; / b : P o i n t & g t ; & l t ; b : P o i n t & g t ; & l t ; b : _ x & g t ; 8 7 9 . 2 8 4 9 3 9 4 6 8 6 2 6 3 6 & l t ; / b : _ x & g t ; & l t ; b : _ y & g t ; 2 6 8 . 0 1 9 3 6 5 & l t ; / b : _ y & g t ; & l t ; / b : P o i n t & g t ; & l t ; b : P o i n t & g t ; & l t ; b : _ x & g t ; 8 7 7 . 2 8 4 9 3 9 4 6 8 6 2 6 3 6 & l t ; / b : _ x & g t ; & l t ; b : _ y & g t ; 2 6 6 . 0 1 9 3 6 5 & l t ; / b : _ y & g t ; & l t ; / b : P o i n t & g t ; & l t ; b : P o i n t & g t ; & l t ; b : _ x & g t ; 5 7 8 . 0 9 9 8 2 9 0 6 3 9 0 6 6 7 & l t ; / b : _ x & g t ; & l t ; b : _ y & g t ; 2 6 6 . 0 1 9 3 6 5 & l t ; / b : _ y & g t ; & l t ; / b : P o i n t & g t ; & l t ; b : P o i n t & g t ; & l t ; b : _ x & g t ; 5 7 6 . 0 9 9 8 2 9 0 6 3 9 0 6 6 7 & l t ; / b : _ x & g t ; & l t ; b : _ y & g t ; 2 6 4 . 0 1 9 3 6 5 & l t ; / b : _ y & g t ; & l t ; / b : P o i n t & g t ; & l t ; b : P o i n t & g t ; & l t ; b : _ x & g t ; 5 7 6 . 0 9 9 8 2 9 0 6 3 9 0 6 6 7 & l t ; / b : _ x & g t ; & l t ; b : _ y & g t ; 8 2 & l t ; / b : _ y & g t ; & l t ; / b : P o i n t & g t ; & l t ; b : P o i n t & g t ; & l t ; b : _ x & g t ; 5 7 4 . 0 9 9 8 2 9 0 6 3 9 0 6 6 7 & l t ; / b : _ x & g t ; & l t ; b : _ y & g t ; 8 0 & l t ; / b : _ y & g t ; & l t ; / b : P o i n t & g t ; & l t ; b : P o i n t & g t ; & l t ; b : _ x & g t ; 5 5 5 . 5 0 6 4 9 3 5 0 6 4 9 3 4 8 & l t ; / b : _ x & g t ; & l t ; b : _ y & g t ;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0 6 . 4 2 7 6 1 9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4 8 & l t ; / b : _ x & g t ; & l t ; b : _ y & g t ;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 ( 1 1 9 0 , 6 1 8 8 1 1 0 6 8 2 3 , 5 2 1 , 1 5 4 8 9 2 ) .   ������  ������  2 :   ( 5 5 5 , 5 0 6 4 9 3 5 0 6 4 9 4 , 7 5 ) 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2 1 . 1 5 4 8 9 2 & l t ; / b : _ y & g t ; & l t ; / b : P o i n t & g t ; & l t ; b : P o i n t & g t ; & l t ; b : _ x & g t ; 1 1 8 0 . 9 8 0 1 9 9 0 9 8 1 0 4 5 & l t ; / b : _ x & g t ; & l t ; b : _ y & g t ; 5 2 1 . 1 5 4 8 9 2 & l t ; / b : _ y & g t ; & l t ; / b : P o i n t & g t ; & l t ; b : P o i n t & g t ; & l t ; b : _ x & g t ; 1 1 7 8 . 9 8 0 1 9 9 0 9 8 1 0 4 5 & l t ; / b : _ x & g t ; & l t ; b : _ y & g t ; 5 1 9 . 1 5 4 8 9 2 & l t ; / b : _ y & g t ; & l t ; / b : P o i n t & g t ; & l t ; b : P o i n t & g t ; & l t ; b : _ x & g t ; 1 1 7 8 . 9 8 0 1 9 9 0 9 8 1 0 4 5 & l t ; / b : _ x & g t ; & l t ; b : _ y & g t ; 2 6 3 . 0 1 9 3 6 5 & l t ; / b : _ y & g t ; & l t ; / b : P o i n t & g t ; & l t ; b : P o i n t & g t ; & l t ; b : _ x & g t ; 1 1 7 6 . 9 8 0 1 9 9 0 9 8 1 0 4 5 & l t ; / b : _ x & g t ; & l t ; b : _ y & g t ; 2 6 1 . 0 1 9 3 6 5 & l t ; / b : _ y & g t ; & l t ; / b : P o i n t & g t ; & l t ; b : P o i n t & g t ; & l t ; b : _ x & g t ; 5 8 3 . 0 9 9 8 2 9 0 6 3 9 0 6 6 7 & l t ; / b : _ x & g t ; & l t ; b : _ y & g t ; 2 6 1 . 0 1 9 3 6 5 & l t ; / b : _ y & g t ; & l t ; / b : P o i n t & g t ; & l t ; b : P o i n t & g t ; & l t ; b : _ x & g t ; 5 8 1 . 0 9 9 8 2 9 0 6 3 9 0 6 6 7 & l t ; / b : _ x & g t ; & l t ; b : _ y & g t ; 2 5 9 . 0 1 9 3 6 5 & l t ; / b : _ y & g t ; & l t ; / b : P o i n t & g t ; & l t ; b : P o i n t & g t ; & l t ; b : _ x & g t ; 5 8 1 . 0 9 9 8 2 9 0 6 3 9 0 6 6 7 & l t ; / b : _ x & g t ; & l t ; b : _ y & g t ; 7 7 & l t ; / b : _ y & g t ; & l t ; / b : P o i n t & g t ; & l t ; b : P o i n t & g t ; & l t ; b : _ x & g t ; 5 7 9 . 0 9 9 8 2 9 0 6 3 9 0 6 6 7 & l t ; / b : _ x & g t ; & l t ; b : _ y & g t ; 7 5 & l t ; / b : _ y & g t ; & l t ; / b : P o i n t & g t ; & l t ; b : P o i n t & g t ; & l t ; b : _ x & g t ; 5 5 5 . 5 0 6 4 9 3 5 0 6 4 9 3 7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2 1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 ( 1 1 9 0 , 6 1 8 8 1 1 0 6 8 2 3 , 5 0 9 , 1 5 4 8 9 2 ) .   ������  ������  2 :   ( 9 2 8 , 4 4 3 9 8 4 7 7 1 6 9 5 , 8 6 , 6 8 1 8 1 8 ) 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0 9 . 1 5 4 8 9 2 & l t ; / b : _ y & g t ; & l t ; / b : P o i n t & g t ; & l t ; b : P o i n t & g t ; & l t ; b : _ x & g t ; 1 1 8 5 . 1 0 5 9 0 7 1 7 7 0 9 3 5 & l t ; / b : _ x & g t ; & l t ; b : _ y & g t ; 5 0 9 . 1 5 4 8 9 2 & l t ; / b : _ y & g t ; & l t ; / b : P o i n t & g t ; & l t ; b : P o i n t & g t ; & l t ; b : _ x & g t ; 1 1 8 3 . 1 0 5 9 0 7 1 7 7 0 9 3 5 & l t ; / b : _ x & g t ; & l t ; b : _ y & g t ; 5 0 7 . 1 5 4 8 9 2 & l t ; / b : _ y & g t ; & l t ; / b : P o i n t & g t ; & l t ; b : P o i n t & g t ; & l t ; b : _ x & g t ; 1 1 8 3 . 1 0 5 9 0 7 1 7 7 0 9 3 5 & l t ; / b : _ x & g t ; & l t ; b : _ y & g t ; 8 8 . 6 8 1 8 1 8 & l t ; / b : _ y & g t ; & l t ; / b : P o i n t & g t ; & l t ; b : P o i n t & g t ; & l t ; b : _ x & g t ; 1 1 8 1 . 1 0 5 9 0 7 1 7 7 0 9 3 5 & l t ; / b : _ x & g t ; & l t ; b : _ y & g t ; 8 6 . 6 8 1 8 1 8 & l t ; / b : _ y & g t ; & l t ; / b : P o i n t & g t ; & l t ; b : P o i n t & g t ; & l t ; b : _ x & g t ; 9 2 8 . 4 4 3 9 8 4 7 7 1 6 9 5 2 3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0 9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2 0 . 4 4 3 9 8 4 7 7 1 6 9 5 1 1 & l t ; / b : _ x & g t ; & l t ; b : _ y & g t ; 8 6 . 6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 ( 1 4 2 0 , 9 2 1 8 4 1 3 7 1 2 6 , 5 0 0 , 6 0 9 4 3 7 ) .   ������  ������  2 :   ( 5 5 5 , 5 0 6 4 9 3 5 0 6 4 9 4 , 7 0 ) 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4 2 0 . 9 2 1 8 4 1 3 7 1 2 5 7 2 & l t ; / b : _ x & g t ; & l t ; b : _ y & g t ; 5 0 0 . 6 0 9 4 3 7 & l t ; / b : _ y & g t ; & l t ; / b : P o i n t & g t ; & l t ; b : P o i n t & g t ; & l t ; b : _ x & g t ; 1 4 1 5 . 6 9 4 5 6 8 4 9 5 9 2 9 8 & l t ; / b : _ x & g t ; & l t ; b : _ y & g t ; 5 0 0 . 6 0 9 4 3 7 & l t ; / b : _ y & g t ; & l t ; / b : P o i n t & g t ; & l t ; b : P o i n t & g t ; & l t ; b : _ x & g t ; 1 4 1 3 . 6 9 4 5 6 8 4 9 5 9 2 9 8 & l t ; / b : _ x & g t ; & l t ; b : _ y & g t ; 4 9 8 . 6 0 9 4 3 7 & l t ; / b : _ y & g t ; & l t ; / b : P o i n t & g t ; & l t ; b : P o i n t & g t ; & l t ; b : _ x & g t ; 1 4 1 3 . 6 9 4 5 6 8 4 9 5 9 2 9 8 & l t ; / b : _ x & g t ; & l t ; b : _ y & g t ; 2 2 2 . 4 0 4 6 0 3 & l t ; / b : _ y & g t ; & l t ; / b : P o i n t & g t ; & l t ; b : P o i n t & g t ; & l t ; b : _ x & g t ; 1 4 1 1 . 6 9 4 5 6 8 4 9 5 9 2 9 8 & l t ; / b : _ x & g t ; & l t ; b : _ y & g t ; 2 2 0 . 4 0 4 6 0 3 & l t ; / b : _ y & g t ; & l t ; / b : P o i n t & g t ; & l t ; b : P o i n t & g t ; & l t ; b : _ x & g t ; 5 8 8 . 0 9 9 8 2 9 0 6 3 9 0 6 6 7 & l t ; / b : _ x & g t ; & l t ; b : _ y & g t ; 2 2 0 . 4 0 4 6 0 3 & l t ; / b : _ y & g t ; & l t ; / b : P o i n t & g t ; & l t ; b : P o i n t & g t ; & l t ; b : _ x & g t ; 5 8 6 . 0 9 9 8 2 9 0 6 3 9 0 6 6 7 & l t ; / b : _ x & g t ; & l t ; b : _ y & g t ; 2 1 8 . 4 0 4 6 0 3 & l t ; / b : _ y & g t ; & l t ; / b : P o i n t & g t ; & l t ; b : P o i n t & g t ; & l t ; b : _ x & g t ; 5 8 6 . 0 9 9 8 2 9 0 6 3 9 0 6 6 7 & l t ; / b : _ x & g t ; & l t ; b : _ y & g t ; 7 2 & l t ; / b : _ y & g t ; & l t ; / b : P o i n t & g t ; & l t ; b : P o i n t & g t ; & l t ; b : _ x & g t ; 5 8 4 . 0 9 9 8 2 9 0 6 3 9 0 6 6 7 & l t ; / b : _ x & g t ; & l t ; b : _ y & g t ; 7 0 & l t ; / b : _ y & g t ; & l t ; / b : P o i n t & g t ; & l t ; b : P o i n t & g t ; & l t ; b : _ x & g t ; 5 5 5 . 5 0 6 4 9 3 5 0 6 4 9 3 7 1 & l t ; / b : _ x & g t ; & l t ; b : _ y & g t ; 7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2 8 . 9 2 1 8 4 1 3 7 1 2 5 7 2 & l t ; / b : _ x & g t ; & l t ; b : _ y & g t ; 5 0 0 . 6 0 9 4 3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 ( 1 5 2 4 , 7 5 5 1 7 5 , 5 8 3 , 6 0 9 4 3 7 4 3 7 5 6 1 ) .   ������  ������  2 :   ( 1 5 0 4 , 3 6 6 0 6 3 , 7 0 8 , 7 2 7 2 7 2 7 2 7 2 7 3 ) 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2 4 . 7 5 5 1 7 4 9 9 9 9 9 9 8 & l t ; / b : _ x & g t ; & l t ; b : _ y & g t ; 5 8 3 . 6 0 9 4 3 7 4 3 7 5 6 1 3 8 & l t ; / b : _ y & g t ; & l t ; / b : P o i n t & g t ; & l t ; b : P o i n t & g t ; & l t ; b : _ x & g t ; 1 5 2 4 . 7 5 5 1 7 5 & l t ; / b : _ x & g t ; & l t ; b : _ y & g t ; 6 4 4 . 1 6 8 3 5 5 & l t ; / b : _ y & g t ; & l t ; / b : P o i n t & g t ; & l t ; b : P o i n t & g t ; & l t ; b : _ x & g t ; 1 5 2 2 . 7 5 5 1 7 5 & l t ; / b : _ x & g t ; & l t ; b : _ y & g t ; 6 4 6 . 1 6 8 3 5 5 & l t ; / b : _ y & g t ; & l t ; / b : P o i n t & g t ; & l t ; b : P o i n t & g t ; & l t ; b : _ x & g t ; 1 5 0 6 . 3 6 6 0 6 3 & l t ; / b : _ x & g t ; & l t ; b : _ y & g t ; 6 4 6 . 1 6 8 3 5 5 & l t ; / b : _ y & g t ; & l t ; / b : P o i n t & g t ; & l t ; b : P o i n t & g t ; & l t ; b : _ x & g t ; 1 5 0 4 . 3 6 6 0 6 3 & l t ; / b : _ x & g t ; & l t ; b : _ y & g t ; 6 4 8 . 1 6 8 3 5 5 & l t ; / b : _ y & g t ; & l t ; / b : P o i n t & g t ; & l t ; b : P o i n t & g t ; & l t ; b : _ x & g t ; 1 5 0 4 . 3 6 6 0 6 3 & l t ; / b : _ x & g t ; & l t ; b : _ y & g t ; 7 0 8 . 7 2 7 2 7 2 7 2 7 2 7 2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4 . 7 5 5 1 7 5 & l t ; / b : _ x & g t ; & l t ; b : _ y & g t ; 5 7 5 . 6 0 9 4 3 7 4 3 7 5 6 1 3 8 & l t ; / b : _ y & g t ; & l t ; / L o c a t i o n & g t ; & l t ; S h a p e R o t a t e A n g l e & g t ; 9 0 . 0 0 0 0 0 0 0 0 0 0 0 1 6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0 4 . 3 6 6 0 6 3 & l t ; / b : _ x & g t ; & l t ; b : _ y & g t ; 7 1 6 . 7 2 7 2 7 2 7 2 7 2 7 2 7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 ( 1 6 6 2 , 9 2 1 8 4 1 3 7 1 2 6 , 5 0 5 , 3 3 6 7 1 ) .   ������  ������  2 :   ( 5 5 5 , 5 0 6 4 9 3 5 0 6 4 9 4 , 6 5 ) 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2 . 9 2 1 8 4 1 3 7 1 2 5 7 9 & l t ; / b : _ x & g t ; & l t ; b : _ y & g t ; 5 0 5 . 3 3 6 7 0 9 9 9 9 9 9 9 9 3 & l t ; / b : _ y & g t ; & l t ; / b : P o i n t & g t ; & l t ; b : P o i n t & g t ; & l t ; b : _ x & g t ; 1 6 4 2 . 0 8 8 5 0 7 9 9 5 5 & l t ; / b : _ x & g t ; & l t ; b : _ y & g t ; 5 0 5 . 3 3 6 7 1 & l t ; / b : _ y & g t ; & l t ; / b : P o i n t & g t ; & l t ; b : P o i n t & g t ; & l t ; b : _ x & g t ; 1 6 4 0 . 0 8 8 5 0 7 9 9 5 5 & l t ; / b : _ x & g t ; & l t ; b : _ y & g t ; 5 0 3 . 3 3 6 7 1 & l t ; / b : _ y & g t ; & l t ; / b : P o i n t & g t ; & l t ; b : P o i n t & g t ; & l t ; b : _ x & g t ; 1 6 4 0 . 0 8 8 5 0 7 9 9 5 5 & l t ; / b : _ x & g t ; & l t ; b : _ y & g t ; 2 1 7 . 4 0 4 6 0 3 & l t ; / b : _ y & g t ; & l t ; / b : P o i n t & g t ; & l t ; b : P o i n t & g t ; & l t ; b : _ x & g t ; 1 6 3 8 . 0 8 8 5 0 7 9 9 5 5 & l t ; / b : _ x & g t ; & l t ; b : _ y & g t ; 2 1 5 . 4 0 4 6 0 3 & l t ; / b : _ y & g t ; & l t ; / b : P o i n t & g t ; & l t ; b : P o i n t & g t ; & l t ; b : _ x & g t ; 5 9 3 . 0 9 9 8 2 9 0 6 3 9 0 6 6 7 & l t ; / b : _ x & g t ; & l t ; b : _ y & g t ; 2 1 5 . 4 0 4 6 0 3 & l t ; / b : _ y & g t ; & l t ; / b : P o i n t & g t ; & l t ; b : P o i n t & g t ; & l t ; b : _ x & g t ; 5 9 1 . 0 9 9 8 2 9 0 6 3 9 0 6 6 7 & l t ; / b : _ x & g t ; & l t ; b : _ y & g t ; 2 1 3 . 4 0 4 6 0 3 & l t ; / b : _ y & g t ; & l t ; / b : P o i n t & g t ; & l t ; b : P o i n t & g t ; & l t ; b : _ x & g t ; 5 9 1 . 0 9 9 8 2 9 0 6 3 9 0 6 6 7 & l t ; / b : _ x & g t ; & l t ; b : _ y & g t ; 6 7 & l t ; / b : _ y & g t ; & l t ; / b : P o i n t & g t ; & l t ; b : P o i n t & g t ; & l t ; b : _ x & g t ; 5 8 9 . 0 9 9 8 2 9 0 6 3 9 0 6 6 7 & l t ; / b : _ x & g t ; & l t ; b : _ y & g t ; 6 5 & l t ; / b : _ y & g t ; & l t ; / b : P o i n t & g t ; & l t ; b : P o i n t & g t ; & l t ; b : _ x & g t ; 5 5 5 . 5 0 6 4 9 3 5 0 6 4 9 3 6 & l t ; / b : _ x & g t ; & l t ; b : _ y & g t ;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7 0 . 9 2 1 8 4 1 3 7 1 2 5 7 9 & l t ; / b : _ x & g t ; & l t ; b : _ y & g t ; 5 0 5 . 3 3 6 7 1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 ( 1 7 7 0 , 9 2 1 8 4 1 , 5 9 2 , 8 8 2 1 6 4 7 1 0 2 8 9 ) .   ������  ������  2 :   ( 1 8 2 7 , 6 6 5 9 7 7 , 7 1 0 , 4 0 9 0 9 0 9 0 9 0 9 1 ) 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7 0 . 9 2 1 8 4 1 & l t ; / b : _ x & g t ; & l t ; b : _ y & g t ; 5 9 2 . 8 8 2 1 6 4 7 1 0 2 8 8 7 5 & l t ; / b : _ y & g t ; & l t ; / b : P o i n t & g t ; & l t ; b : P o i n t & g t ; & l t ; b : _ x & g t ; 1 7 7 0 . 9 2 1 8 4 1 & l t ; / b : _ x & g t ; & l t ; b : _ y & g t ; 6 7 4 . 9 3 7 9 9 4 & l t ; / b : _ y & g t ; & l t ; / b : P o i n t & g t ; & l t ; b : P o i n t & g t ; & l t ; b : _ x & g t ; 1 7 7 2 . 9 2 1 8 4 1 & l t ; / b : _ x & g t ; & l t ; b : _ y & g t ; 6 7 6 . 9 3 7 9 9 4 & l t ; / b : _ y & g t ; & l t ; / b : P o i n t & g t ; & l t ; b : P o i n t & g t ; & l t ; b : _ x & g t ; 1 8 2 5 . 6 6 5 9 7 7 & l t ; / b : _ x & g t ; & l t ; b : _ y & g t ; 6 7 6 . 9 3 7 9 9 4 & l t ; / b : _ y & g t ; & l t ; / b : P o i n t & g t ; & l t ; b : P o i n t & g t ; & l t ; b : _ x & g t ; 1 8 2 7 . 6 6 5 9 7 7 & l t ; / b : _ x & g t ; & l t ; b : _ y & g t ; 6 7 8 . 9 3 7 9 9 4 & l t ; / b : _ y & g t ; & l t ; / b : P o i n t & g t ; & l t ; b : P o i n t & g t ; & l t ; b : _ x & g t ; 1 8 2 7 . 6 6 5 9 7 7 & l t ; / b : _ x & g t ; & l t ; b : _ y & g t ; 7 1 0 . 4 0 9 0 9 0 9 0 9 0 9 0 7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7 0 . 9 2 1 8 4 1 & l t ; / b : _ x & g t ; & l t ; b : _ y & g t ; 5 8 4 . 8 8 2 1 6 4 7 1 0 2 8 8 7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2 7 . 6 6 5 9 7 7 & l t ; / b : _ x & g t ; & l t ; b : _ y & g t ; 7 1 8 . 4 0 9 0 9 0 9 0 9 0 9 0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1.xml>��< ? x m l   v e r s i o n = " 1 . 0 "   e n c o d i n g = " U T F - 1 6 " ? > < G e m i n i   x m l n s = " h t t p : / / g e m i n i / p i v o t c u s t o m i z a t i o n / e 2 6 5 e 2 1 2 - 2 3 9 2 - 4 b 3 8 - 8 3 9 0 - 2 0 9 9 a f 4 5 5 8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 2 0 5 7 6 0 7 3 7 9 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b 7 3 e 8 1 d 2 - 5 9 a a - 4 d f 5 - a d 8 f - a a 4 7 b b 7 9 8 b e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 4 3 6 3 0 1 6 5 2 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b c 7 3 a 9 2 5 - 1 3 c 4 - 4 3 0 8 - 8 6 8 b - d 1 0 5 6 e 2 d 7 a 2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 4 8 5 5 8 6 6 3 3 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�������  8 �_ a 7 b 1 b d 6 f - 8 8 b 6 - 4 c 0 a - b 2 a d - 2 7 7 6 a 2 f 4 9 e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f 0 c 1 0 0 d a - a e e a - 4 f b d - b e 0 8 - d a b 2 c c 1 5 6 1 e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 �2 5 < / S l i c e r S h e e t N a m e > < S A H o s t H a s h > 1 8 4 7 6 2 9 1 1 7 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������_ 4 9 f 3 f 7 e 6 - c a d c - 4 c c 6 - 9 1 5 b - 9 0 3 5 2 e 3 c 0 8 6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9 5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i t e m & g t ; & l t ; k e y & g t ; & l t ; s t r i n g & g t ; L e v e l 1 & l t ; / s t r i n g & g t ; & l t ; / k e y & g t ; & l t ; v a l u e & g t ; & l t ; i n t & g t ; 7 6 & l t ; / i n t & g t ; & l t ; / v a l u e & g t ; & l t ; / i t e m & g t ; & l t ; i t e m & g t ; & l t ; k e y & g t ; & l t ; s t r i n g & g t ; L e v e l 2 & l t ; / s t r i n g & g t ; & l t ; / k e y & g t ; & l t ; v a l u e & g t ; & l t ; i n t & g t ; 7 6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i t e m & g t ; & l t ; k e y & g t ; & l t ; s t r i n g & g t ; L e v e l 1 & l t ; / s t r i n g & g t ; & l t ; / k e y & g t ; & l t ; v a l u e & g t ; & l t ; i n t & g t ; 4 & l t ; / i n t & g t ; & l t ; / v a l u e & g t ; & l t ; / i t e m & g t ; & l t ; i t e m & g t ; & l t ; k e y & g t ; & l t ; s t r i n g & g t ; L e v e l 2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 / & g t ; & l t ; C o l u m n F i l t e r & g t ; & l t ; i t e m & g t ; & l t ; k e y & g t ; & l t ; s t r i n g & g t ; G _ M E A S U R E & l t ; / s t r i n g & g t ; & l t ; / k e y & g t ; & l t ; v a l u e & g t ; & l t ; F i l t e r E x p r e s s i o n 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G _ M E A S U R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G _ M E A S U R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M E A S U R E _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37.xml>��< ? x m l   v e r s i o n = " 1 . 0 "   e n c o d i n g = " U T F - 1 6 " ? > < G e m i n i   x m l n s = " h t t p : / / g e m i n i / p i v o t c u s t o m i z a t i o n / d 9 2 e f f d 5 - b 0 7 1 - 4 2 f d - a d 5 b - d c 1 9 3 e c c 3 9 3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 1 9 7 2 6 6 9 7 3 2 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0 2 c 6 5 f b 6 - a 1 d d - 4 9 7 d - a b 7 6 - 9 d 7 a 6 7 6 7 7 1 9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 1 2 7 0 1 5 1 6 9 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_ 9 4 6 4 b b 1 6 - 9 9 5 9 - 4 2 a 5 - b 9 0 c - 9 f 8 7 6 4 c 8 6 2 d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f 9 5 6 8 d b c - c f 5 0 - 4 c 1 3 - a 1 4 2 - b 4 b 1 d d 1 e 6 2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 1 1 9 9 7 3 8 6 4 7 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1 2 7 6 a 7 8 a - f 1 b 2 - 4 4 5 2 - 9 5 b 7 - f 0 7 a 7 e a f 1 8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 1 6 2 1 4 6 5 9 5 4 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���1 2 �  ������_ 7 0 5 f 2 c 1 f - d 4 5 e - 4 b 0 f - 8 c 1 1 - 7 f 7 0 a 2 f 9 c d 5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�������_ d e 2 8 0 8 b 9 - 2 f 1 f - 4 5 b b - 8 f 4 b - f 3 8 1 d 5 1 0 e f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�������_ 4 7 d 2 7 4 c 1 - 5 9 2 b - 4 d 6 d - a b e 1 - 9 1 4 6 a d 0 e d d 1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5.xml>��< ? x m l   v e r s i o n = " 1 . 0 "   e n c o d i n g = " U T F - 1 6 " ? > < G e m i n i   x m l n s = " h t t p : / / g e m i n i / p i v o t c u s t o m i z a t i o n / 5 e 9 0 c b 3 b - a 6 d 2 - 4 d d 2 - 8 6 4 d - 0 c 1 4 2 b 9 1 f 6 0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< / S l i c e r S h e e t N a m e > < S A H o s t H a s h > 8 7 4 3 6 6 2 5 3 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�������_ 3 8 e d 4 d 4 4 - e f 2 c - 4 9 a e - 8 7 0 7 - 2 8 e e 0 4 2 3 5 d 7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7.xml>��< ? x m l   v e r s i o n = " 1 . 0 "   e n c o d i n g = " U T F - 1 6 " ? > < G e m i n i   x m l n s = " h t t p : / / g e m i n i / p i v o t c u s t o m i z a t i o n / 1 6 9 1 d 5 b 5 - 1 6 3 9 - 4 2 2 e - 8 a e 3 - 0 0 c 2 5 8 5 b 8 6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 �1 0 < / S l i c e r S h e e t N a m e > < S A H o s t H a s h > 7 4 2 9 8 1 3 9 8 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9.xml>��< ? x m l   v e r s i o n = " 1 . 0 "   e n c o d i n g = " U T F - 1 6 " ? > < G e m i n i   x m l n s = " h t t p : / / g e m i n i / p i v o t c u s t o m i z a t i o n / C l i e n t W i n d o w X M L " > < C u s t o m C o n t e n t > ���_ 4 8 f 7 4 0 b f - 4 9 a 8 - 4 a 4 1 - 9 4 c 6 - 3 3 2 9 1 b 5 a 7 9 0 6 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�1 3 _ f e 7 8 1 e 3 0 - 2 6 d 1 - 4 0 1 4 - b b 5 1 - b 1 6 9 5 3 1 8 0 9 a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7 9 5 b 5 4 1 7 - 6 d 9 d - 4 4 5 7 - 9 d e 7 - e 3 a 2 6 0 f 3 3 f 5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 7 3 6 1 3 8 1 9 4 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�������  8 _ 4 8 a 9 f 1 f 7 - 7 3 8 1 - 4 9 0 e - 8 c 0 5 - 8 9 d 4 7 9 c 0 3 6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P H G H & l t ; / s t r i n g & g t ; & l t ; / k e y & g t ; & l t ; v a l u e & g t ; & l t ; i n t & g t ; 1 5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M E A S U R E _ I D & l t ; / s t r i n g & g t ; & l t ; / k e y & g t ; & l t ; v a l u e & g t ; & l t ; i n t & g t ; 3 & l t ; / i n t & g t ; & l t ; / v a l u e & g t ; & l t ; / i t e m & g t ; & l t ; i t e m & g t ; & l t ; k e y & g t ; & l t ; s t r i n g & g t ; M _ S I N O L O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�������_ 8 d e 1 1 8 1 f - 1 9 5 e - 4 3 c 3 - 9 b b c - 1 b 6 9 1 6 9 c 7 1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 S I N _ K L I M A K I O _ I D 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f 4 f c f d c 6 - 9 e 6 e - 4 4 d d - a 7 3 e - f 4 7 2 0 3 2 1 f 4 a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 1 2 7 1 9 8 5 7 6 6 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5.xml>��< ? x m l   v e r s i o n = " 1 . 0 "   e n c o d i n g = " U T F - 1 6 " ? > < G e m i n i   x m l n s = " h t t p : / / g e m i n i / p i v o t c u s t o m i z a t i o n / 6 8 0 6 9 a f e - b 8 0 d - 4 9 0 3 - b 4 9 9 - c 8 2 1 a 4 e 4 2 d 7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 �2 1 < / S l i c e r S h e e t N a m e > < S A H o s t H a s h > 1 0 2 3 5 2 2 8 1 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O r d e r " > < C u s t o m C o n t e n t > ���_ 4 8 f 7 4 0 b f - 4 9 a 8 - 4 a 4 1 - 9 4 c 6 - 3 3 2 9 1 b 5 a 7 9 0 6 , �����������_ 0 b d 6 0 9 5 4 - 1 5 c 5 - 4 a 0 8 - 8 d 4 6 - 4 a 9 1 7 c 1 8 c a a d , ��������_ 9 4 9 f 9 9 f 2 - 7 c 4 5 - 4 6 5 f - 8 9 5 3 - 1 c 4 5 b e c 2 c 0 7 0 , ������_ 4 9 f 3 f 7 e 6 - c a d c - 4 c c 6 - 9 1 5 b - 9 0 3 5 2 e 3 c 0 8 6 8 , ������������  ���������_ 0 8 7 c f 3 5 2 - 3 5 4 9 - 4 8 f 2 - b c 0 f - a c d 7 e 7 9 4 1 0 4 0 , S T A T S _ V I E W _ 1 5 1 9 5 6 8 3 - e 7 6 4 - 4 0 2 e - b 3 f 1 - 1 5 0 0 0 1 9 a 6 0 5 8 , ��������  �����������  ��������������_ d e 2 8 0 8 b 9 - 2 f 1 f - 4 5 b b - 8 f 4 b - f 3 8 1 d 5 1 0 e f f 4 , ��������  �����������  �������_ 9 4 6 4 b b 1 6 - 9 9 5 9 - 4 2 a 5 - b 9 0 c - 9 f 8 7 6 4 c 8 6 2 d 6 , �������  8 _ 4 8 a 9 f 1 f 7 - 7 3 8 1 - 4 9 0 e - 8 c 0 5 - 8 9 d 4 7 9 c 0 3 6 7 1 , �������  8 �_ a 7 b 1 b d 6 f - 8 8 b 6 - 4 c 0 a - b 2 a d - 2 7 7 6 a 2 f 4 9 e 5 a , �������  8 �_ 3 b 3 b 5 6 8 9 - b f 2 e - 4 a 5 f - a c 5 d - 9 f f 8 0 8 8 4 0 b 0 1 , �������  1 0 _ 9 d 1 e 6 3 3 6 - 4 f 7 1 - 4 c c d - 8 2 e e - 8 8 b f f 5 c 3 f 5 d 4 , �������  1 1 _ 2 d 7 f 2 a a 7 - c c 9 1 - 4 7 f 6 - b a b c - 3 2 c c b e d f 1 2 2 a , �������_ f 4 1 b 4 f 4 3 - 3 b f 0 - 4 3 7 b - 9 f 7 4 - 3 8 d c f 5 2 1 d e 3 7 , �������  1 1 �_ 6 2 e 2 5 7 a a - e f f 4 - 4 c 0 9 - a c c e - 9 4 c 6 a 5 a b d 8 1 9 , �������_ 0 5 1 6 9 8 8 f - f 4 0 5 - 4 c f 7 - 9 6 6 9 - 0 f 2 8 8 6 c 7 d 2 8 5 , �������_ 1 a 1 2 e 9 d 1 - b 7 9 b - 4 0 7 d - b 7 e 9 - b 5 b d 5 c 5 e 9 5 1 1 , ��������  ������������  �����  �������_ 5 3 2 b 8 9 4 0 - 1 9 a 0 - 4 0 3 5 - 9 2 b 5 - 5 7 9 7 7 9 6 b 7 a 3 1 , �������_ d 0 d 6 e 9 e 9 - 4 0 9 a - 4 5 0 0 - 9 f c 0 - b e c 4 c 0 e 8 1 d 3 4 , �������_ 4 7 d 2 7 4 c 1 - 5 9 2 b - 4 d 6 d - a b e 1 - 9 1 4 6 a d 0 e d d 1 4 , �������_ 5 0 0 8 f 3 9 2 - 1 0 1 6 - 4 1 6 0 - b e 1 d - 2 a c c 6 9 5 3 3 3 8 0 , �������_ 3 8 e d 4 d 4 4 - e f 2 c - 4 9 a e - 8 7 0 7 - 2 8 e e 0 4 2 3 5 d 7 8 , ���_ 9 8 7 4 f 9 6 a - 8 1 b 0 - 4 f 0 c - b e 1 a - 4 d 3 a 9 2 d e 8 4 9 5 , �������  1 2 _ 5 8 f b a 7 a 7 - e f 7 0 - 4 d 2 1 - 9 a 4 1 - c f c 4 b 2 c b f 7 5 9 , �1 2 - ������_ a 8 a 3 9 3 e c - 1 d 2 7 - 4 3 c 9 - 9 0 0 f - f 7 2 6 2 2 f e e 9 8 f , �1 2 - ��������  �������_ e 0 3 b a 6 9 8 - 0 a 3 c - 4 c e 3 - a f b 5 - 4 e b 8 d c d 9 0 5 e e , �������  1 2 �_ b 2 5 d d 6 9 3 - 6 c d b - 4 4 1 7 - 8 f 1 0 - a 7 e 8 3 d e 7 8 d c c , �������  1 2 �_ e f 6 0 d c 3 5 - f 8 c 1 - 4 a e 2 - b f 5 8 - 0 9 5 9 c 8 9 f 1 7 4 c , �1 2 �  ������_ 0 f 0 b 5 f c c - 0 0 4 b - 4 8 7 e - b c 0 7 - 0 5 b 7 0 8 5 6 f a 5 4 , ���1 2 �  ������_ 7 0 5 f 2 c 1 f - d 4 5 e - 4 b 0 f - 8 c 1 1 - 7 f 7 0 a 2 f 9 c d 5 b , �1 2 �- ��������_ b 6 d 2 f e 1 6 - 6 6 b 7 - 4 6 2 1 - b f 8 d - 3 0 e 8 4 5 e d a f 8 4 , �1 2 �  ��������_ 4 4 5 9 f 5 d 5 - d f c f - 4 e e 3 - 9 4 a 2 - 9 e b d 9 5 5 c f d 0 8 , �1 3 �_ d 9 1 7 c 5 5 a - e c 2 6 - 4 3 5 6 - b 2 8 0 - 8 c 4 7 1 6 3 c 4 5 f 8 , �1 3 �- ��������_ 9 2 6 b b f d c - e 1 5 3 - 4 f d d - 8 8 f e - 6 2 c a 9 0 2 5 6 6 d 3 , �1 3 �- ������_ 9 9 d 8 7 0 c 4 - a 4 d 7 - 4 3 0 1 - b d 8 7 - 8 1 3 9 7 4 a b a 2 4 1 , �1 3 �_ 8 3 0 3 4 8 7 5 - 0 b e 3 - 4 e b 6 - 9 9 8 b - 8 0 5 1 4 a 8 7 a f b 4 , �1 3 �- ��������_ 3 e a 3 a 3 3 8 - 0 c 3 2 - 4 3 6 f - b 4 2 5 - 7 d b 9 f 2 6 8 0 e c 5 , �1 3 �- ������_ 1 e 3 f 3 2 5 a - f d 7 6 - 4 8 d 0 - 8 c d a - 7 5 c 0 9 4 5 f d 8 6 3 , �1 3 _ f e 7 8 1 e 3 0 - 2 6 d 1 - 4 0 1 4 - b b 5 1 - b 1 6 9 5 3 1 8 0 9 a 5 , �1 3 - ������_ 1 6 a 3 a 3 c 0 - b 6 8 7 - 4 5 4 e - a a a 0 - f a 9 a 8 d 6 2 8 1 f 4 , �1 3 - ��������_ c a 3 7 b 5 5 a - 0 4 9 6 - 4 7 9 3 - a 7 5 2 - 9 2 8 6 b 2 3 3 1 8 e 3 , �������- �����- ����_ 8 1 9 b 3 c 7 6 - 9 c f 1 - 4 8 4 d - 8 b 5 4 - a 3 d 8 9 8 4 0 8 2 f c , ��  ��������_ 0 c 9 b 3 6 4 2 - 3 c 8 a - 4 f 7 2 - a 5 1 7 - 6 e 8 4 4 0 7 5 f 8 d 1 , �������_ 8 d e 1 1 8 1 f - 1 9 5 e - 4 3 c 3 - 9 b b c - 1 b 6 9 1 6 9 c 7 1 6 5 , ������  ���  �����  ������������_ c 0 5 1 c 7 8 1 - 4 d 5 6 - 4 0 8 c - 9 5 e e - b 1 b c 6 9 f 5 7 4 b 1 , ������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 �����������_ 9 c 6 1 9 5 0 c - 3 7 9 1 - 4 4 0 0 - 9 6 b b - 1 7 a b 3 4 c 0 7 5 c c , ������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 ���������_ 8 1 f 9 d f e 9 - 4 5 d 1 - 4 1 f f - a 3 7 5 - 4 b 4 d 6 6 d e c c d 3 , ������  ���  ����  ���������  �����������_ b 1 f 9 3 e 9 0 - 2 d d f - 4 b 1 d - b 6 7 7 - 0 d 6 5 7 3 f d 3 9 4 7 , ������  ���  ��������  �����������  ��������_ 7 8 5 f 4 a d 0 - 3 d 6 d - 4 5 b 8 - 9 1 f 7 - 8 d 6 a f c 6 1 5 2 6 6 , ������  ���  ��������  �����������  �������_ f a e d 6 4 f 3 - 0 3 7 a - 4 5 6 5 - a f 4 4 - b b 8 7 b a 7 d e 0 8 f < / C u s t o m C o n t e n t > < / G e m i n i > 
</file>

<file path=customXml/item57.xml>��< ? x m l   v e r s i o n = " 1 . 0 "   e n c o d i n g = " U T F - 1 6 " ? > < G e m i n i   x m l n s = " h t t p : / / g e m i n i / p i v o t c u s t o m i z a t i o n / d f c 2 1 6 f 3 - b 0 f 0 - 4 a f d - a 8 f 1 - 8 1 0 7 b a 1 d e 1 2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 7 6 5 7 5 7 6 2 1 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X M L _ �1 2 - ������_ a 8 a 3 9 3 e c - 1 d 2 7 - 4 3 c 9 - 9 0 0 f - f 7 2 6 2 2 f e e 9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2 2 6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9.xml>��< ? x m l   v e r s i o n = " 1 . 0 "   e n c o d i n g = " U T F - 1 6 " ? > < G e m i n i   x m l n s = " h t t p : / / g e m i n i / p i v o t c u s t o m i z a t i o n / b 2 4 9 1 9 0 e - 5 a 0 9 - 4 a f 2 - b f e 2 - 2 e d d 7 9 e 7 8 3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 1 3 5 6 5 7 9 7 3 8 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8 0 4 0 5 e b 7 - 8 3 d b - 4 1 a 4 - 9 a 1 1 - e 7 6 e b 9 c f 6 3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 1 3 9 7 2 6 7 3 9 9 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2 d e b 0 0 f 1 - e e e c - 4 c d c - 8 9 8 3 - 0 9 e e 4 1 e c 0 0 f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< / S l i c e r S h e e t N a m e > < S A H o s t H a s h > 5 2 5 6 8 1 9 6 0 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7 2 9 1 c 0 6 f - a 3 f e - 4 c 6 e - b 4 3 4 - 2 a 2 7 d 1 3 1 7 1 6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 9 0 1 3 5 2 6 8 0 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7 d 1 9 2 5 c 4 - 6 0 e 9 - 4 1 6 8 - b f c 8 - a 8 2 2 4 c d b 0 d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 1 2 3 9 6 6 3 4 0 0 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T a b l e X M L _ �1 3 �_ d 9 1 7 c 5 5 a - e c 2 6 - 4 3 5 6 - b 2 8 0 - 8 c 4 7 1 6 3 c 4 5 f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4.xml>��< ? x m l   v e r s i o n = " 1 . 0 "   e n c o d i n g = " U T F - 1 6 " ? > < G e m i n i   x m l n s = " h t t p : / / g e m i n i / p i v o t c u s t o m i z a t i o n / T a b l e X M L _ �������_ 1 a 1 2 e 9 d 1 - b 7 9 b - 4 0 7 d - b 7 e 9 - b 5 b d 5 c 5 e 9 5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�1 3 - ������_ 1 6 a 3 a 3 c 0 - b 6 8 7 - 4 5 4 e - a a a 0 - f a 9 a 8 d 6 2 8 1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T a b l e X M L _ ��������  �����_ 6 b 5 7 7 0 2 c - 1 4 9 3 - 4 4 b f - a 2 e 5 - 0 a 0 a a 7 4 5 a d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f 0 7 b 4 c 9 e - 5 0 c 6 - 4 d e d - a d b 7 - 6 2 4 c a 3 6 a 1 0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 1 1 5 1 3 6 9 3 6 3 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7 2 c 8 6 d 4 c - 7 4 1 f - 4 8 6 3 - b f 2 c - 0 5 8 b 5 2 0 b c 2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 1 9 9 6 1 7 7 5 7 5 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X M L _ ��������_ 9 4 9 f 9 9 f 2 - 7 c 4 5 - 4 6 5 f - 8 9 5 3 - 1 c 4 5 b e c 2 c 0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1 4 3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���_ 9 8 7 4 f 9 6 a - 8 1 b 0 - 4 f 0 c - b e 1 a - 4 d 3 a 9 2 d e 8 4 9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0.xml>��< ? x m l   v e r s i o n = " 1 . 0 "   e n c o d i n g = " U T F - 1 6 " ? > < G e m i n i   x m l n s = " h t t p : / / g e m i n i / p i v o t c u s t o m i z a t i o n / 1 a 6 5 8 a 5 c - 1 e 3 1 - 4 f 5 7 - 9 3 5 c - a 8 d 1 2 3 7 6 f 5 3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 1 0 4 5 3 0 0 7 1 3 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c d a 2 f e 1 9 - 8 a 1 3 - 4 0 1 4 - b c c 4 - 4 7 1 8 c d b 1 9 b d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 1 1 6 5 0 0 0 2 2 9 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S T A T S _ V I E W _ 1 5 1 9 5 6 8 3 - e 7 6 4 - 4 0 2 e - b 3 f 1 - 1 5 0 0 0 1 9 a 6 0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 D O Y < / s t r i n g > < / k e y > < v a l u e > < i n t > 6 2 < / i n t > < / v a l u e > < / i t e m > < i t e m > < k e y > < s t r i n g > S I N _ K L I M A K I O _ I D < / s t r i n g > < / k e y > < v a l u e > < i n t > 1 4 5 < / i n t > < / v a l u e > < / i t e m > < i t e m > < k e y > < s t r i n g > F _ K L I M A K I O _ I D < / s t r i n g > < / k e y > < v a l u e > < i n t > 1 3 1 < / i n t > < / v a l u e > < / i t e m > < i t e m > < k e y > < s t r i n g > S _ K L I M A K I O _ I D 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 D O Y 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 F _ K L I M A K I O _ I D < / s t r i n g > < / k e y > < v a l u e > < i n t > 3 < / i n t > < / v a l u e > < / i t e m > < i t e m > < k e y > < s t r i n g > S _ K L I M A K I O _ I D < / s t r i n g > < / k e y > < v a l u e > < i n t > 4 < / i n t > < / v a l u e > < / i t e m > < i t e m > < k e y > < s t r i n g > O I K _ K A T _ I D < / s t r i n g > < / k e y > < v a l u e > < i n t > 5 < / i n t > < / v a l u e > < / i t e m > < i t e m > < k e y > < s t r i n g > E P A G G E L M A _ I D < / s t r i n g > < / k e y > < v a l u e > < i n t > 6 < / i n t > < / v a l u e > < / i t e m > < i t e m > < k e y > < s t r i n g > M E A S U R E _ I D < / s t r i n g > < / k e y > < v a l u e > < i n t > 7 < / i n t > < / v a l u e > < / i t e m > < i t e m > < k e y > < s t r i n g > M _ S I N O L O < / s t r i n g > < / k e y > < v a l u e > < i n t > 8 < / i n t > < / v a l u e > < / i t e m > < i t e m > < k e y > < s t r i n g > M _ F < / s t r i n g > < / k e y > < v a l u e > < i n t > 9 < / i n t > < / v a l u e > < / i t e m > < i t e m > < k e y > < s t r i n g > M _ S 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_ c 0 5 1 c 7 8 1 - 4 d 5 6 - 4 0 8 c - 9 5 e e - b 1 b c 6 9 f 5 7 4 b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 E P A G G E L M A _ I D < / s t r i n g > < / k e y > < v a l u e > < i n t > 1 3 1 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 E P A G G E L M A _ I D 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5 b 2 0 7 4 c 1 - 1 e b 9 - 4 e a 2 - b 2 d a - 4 9 7 7 8 b 1 5 7 9 0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 1 0 6 1 5 2 6 5 5 2 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T a b l e X M L _ �������- �����- ����_ 8 1 9 b 3 c 7 6 - 9 c f 1 - 4 8 4 d - 8 b 5 4 - a 3 d 8 9 8 4 0 8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 7 0 < / i n t > < / v a l u e > < / i t e m > < i t e m > < k e y > < s t r i n g > P L I T H O S < / s t r i n g > < / k e y > < v a l u e > < i n t > 8 7 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 P L I T H O S 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�������  1 2 �_ e f 6 0 d c 3 5 - f 8 c 1 - 4 a e 2 - b f 5 8 - 0 9 5 9 c 8 9 f 1 7 4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���_ 4 8 f 7 4 0 b f - 4 9 a 8 - 4 a 4 1 - 9 4 c 6 - 3 3 2 9 1 b 5 a 7 9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3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�  ���������_ 0 8 7 c f 3 5 2 - 3 5 4 9 - 4 8 f 2 - b c 0 f - a c d 7 e 7 9 4 1 0 4 0 & l t ; / K e y & g t ; & l t ; V a l u e 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A T S _ V I E W _ 1 5 1 9 5 6 8 3 - e 7 6 4 - 4 0 2 e - b 3 f 1 - 1 5 0 0 0 1 9 a 6 0 5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 ��������������_ d e 2 8 0 8 b 9 - 2 f 1 f - 4 5 b b - 8 f 4 b - f 3 8 1 d 5 1 0 e f f 4 & l t ; / K e y & g t ; & l t ; V a l u e 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_ 4 9 f 3 f 7 e 6 - c a d c - 4 c c 6 - 9 1 5 b - 9 0 3 5 2 e 3 c 0 8 6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 �������_ 9 4 6 4 b b 1 6 - 9 9 5 9 - 4 2 a 5 - b 9 0 c - 9 f 8 7 6 4 c 8 6 2 d 6 & l t ; / K e y & g t ; & l t ; V a l u e 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_ 0 b d 6 0 9 5 4 - 1 5 c 5 - 4 a 0 8 - 8 d 4 6 - 4 a 9 1 7 c 1 8 c a a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_ 9 4 9 f 9 9 f 2 - 7 c 4 5 - 4 6 5 f - 8 9 5 3 - 1 c 4 5 b e c 2 c 0 7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 8 _ 4 8 a 9 f 1 f 7 - 7 3 8 1 - 4 9 0 e - 8 c 0 5 - 8 9 d 4 7 9 c 0 3 6 7 1 & l t ; / K e y & g t ; & l t ; V a l u e 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 8 �_ a 7 b 1 b d 6 f - 8 8 b 6 - 4 c 0 a - b 2 a d - 2 7 7 6 a 2 f 4 9 e 5 a & l t ; / K e y & g t ; & l t ; V a l u e 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 8 �_ 3 b 3 b 5 6 8 9 - b f 2 e - 4 a 5 f - a c 5 d - 9 f f 8 0 8 8 4 0 b 0 1 & l t ; / K e y & g t ; & l t ; V a l u e 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 1 0 _ 9 d 1 e 6 3 3 6 - 4 f 7 1 - 4 c c d - 8 2 e e - 8 8 b f f 5 c 3 f 5 d 4 & l t ; / K e y & g t ; & l t ; V a l u e 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 1 1 _ 2 d 7 f 2 a a 7 - c c 9 1 - 4 7 f 6 - b a b c - 3 2 c c b e d f 1 2 2 a & l t ; / K e y & g t ; & l t ; V a l u e 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f 4 1 b 4 f 4 3 - 3 b f 0 - 4 3 7 b - 9 f 7 4 - 3 8 d c f 5 2 1 d e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 1 1 �_ 6 2 e 2 5 7 a a - e f f 4 - 4 c 0 9 - a c c e - 9 4 c 6 a 5 a b d 8 1 9 & l t ; / K e y & g t ; & l t ; V a l u e 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0 5 1 6 9 8 8 f - f 4 0 5 - 4 c f 7 - 9 6 6 9 - 0 f 2 8 8 6 c 7 d 2 8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1 a 1 2 e 9 d 1 - b 7 9 b - 4 0 7 d - b 7 e 9 - b 5 b d 5 c 5 e 9 5 1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 ������������  �����  �������_ 5 3 2 b 8 9 4 0 - 1 9 a 0 - 4 0 3 5 - 9 2 b 5 - 5 7 9 7 7 9 6 b 7 a 3 1 & l t ; / K e y & g t ; & l t ; V a l u e 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d 0 d 6 e 9 e 9 - 4 0 9 a - 4 5 0 0 - 9 f c 0 - b e c 4 c 0 e 8 1 d 3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4 7 d 2 7 4 c 1 - 5 9 2 b - 4 d 6 d - a b e 1 - 9 1 4 6 a d 0 e d d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5 0 0 8 f 3 9 2 - 1 0 1 6 - 4 1 6 0 - b e 1 d - 2 a c c 6 9 5 3 3 3 8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3 8 e d 4 d 4 4 - e f 2 c - 4 9 a e - 8 7 0 7 - 2 8 e e 0 4 2 3 5 d 7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_ 9 8 7 4 f 9 6 a - 8 1 b 0 - 4 f 0 c - b e 1 a - 4 d 3 a 9 2 d e 8 4 9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 1 2 _ 5 8 f b a 7 a 7 - e f 7 0 - 4 d 2 1 - 9 a 4 1 - c f c 4 b 2 c b f 7 5 9 & l t ; / K e y & g t ; & l t ; V a l u e 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_ a 8 a 3 9 3 e c - 1 d 2 7 - 4 3 c 9 - 9 0 0 f - f 7 2 6 2 2 f e e 9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��  �������_ e 0 3 b a 6 9 8 - 0 a 3 c - 4 c e 3 - a f b 5 - 4 e b 8 d c d 9 0 5 e e & l t ; / K e y & g t ; & l t ; V a l u e 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 1 2 �_ b 2 5 d d 6 9 3 - 6 c d b - 4 4 1 7 - 8 f 1 0 - a 7 e 8 3 d e 7 8 d c c & l t ; / K e y & g t ; & l t ; V a l u e 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 1 2 �_ e f 6 0 d c 3 5 - f 8 c 1 - 4 a e 2 - b f 5 8 - 0 9 5 9 c 8 9 f 1 7 4 c & l t ; / K e y & g t ; & l t ; V a l u e 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1 2 �  ������_ 7 0 5 f 2 c 1 f - d 4 5 e - 4 b 0 f - 8 c 1 1 - 7 f 7 0 a 2 f 9 c d 5 b & l t ; / K e y & g t ; & l t ; V a l u e 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 ������_ 0 f 0 b 5 f c c - 0 0 4 b - 4 8 7 e - b c 0 7 - 0 5 b 7 0 8 5 6 f a 5 4 & l t ; / K e y & g t ; & l t ; V a l u e 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- ��������_ b 6 d 2 f e 1 6 - 6 6 b 7 - 4 6 2 1 - b f 8 d - 3 0 e 8 4 5 e d a f 8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 ��������_ 4 4 5 9 f 5 d 5 - d f c f - 4 e e 3 - 9 4 a 2 - 9 e b d 9 5 5 c f d 0 8 & l t ; / K e y & g t ; & l t ; V a l u e 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d 9 1 7 c 5 5 a - e c 2 6 - 4 3 5 6 - b 2 8 0 - 8 c 4 7 1 6 3 c 4 5 f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9 2 6 b b f d c - e 1 5 3 - 4 f d d - 8 8 f e - 6 2 c a 9 0 2 5 6 6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9 9 d 8 7 0 c 4 - a 4 d 7 - 4 3 0 1 - b d 8 7 - 8 1 3 9 7 4 a b a 2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8 3 0 3 4 8 7 5 - 0 b e 3 - 4 e b 6 - 9 9 8 b - 8 0 5 1 4 a 8 7 a f b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3 e a 3 a 3 3 8 - 0 c 3 2 - 4 3 6 f - b 4 2 5 - 7 d b 9 f 2 6 8 0 e c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1 e 3 f 3 2 5 a - f d 7 6 - 4 8 d 0 - 8 c d a - 7 5 c 0 9 4 5 f d 8 6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_ f e 7 8 1 e 3 0 - 2 6 d 1 - 4 0 1 4 - b b 5 1 - b 1 6 9 5 3 1 8 0 9 a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_ 1 6 a 3 a 3 c 0 - b 6 8 7 - 4 5 4 e - a a a 0 - f a 9 a 8 d 6 2 8 1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��_ c a 3 7 b 5 5 a - 0 4 9 6 - 4 7 9 3 - a 7 5 2 - 9 2 8 6 b 2 3 3 1 8 e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- �����- ����_ 8 1 9 b 3 c 7 6 - 9 c f 1 - 4 8 4 d - 8 b 5 4 - a 3 d 8 9 8 4 0 8 2 f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  ��������_ 0 c 9 b 3 6 4 2 - 3 c 8 a - 4 f 7 2 - a 5 1 7 - 6 e 8 4 4 0 7 5 f 8 d 1 & l t ; / K e y & g t ; & l t ; V a l u e 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8 d e 1 1 8 1 f - 1 9 5 e - 4 3 c 3 - 9 b b c - 1 b 6 9 1 6 9 c 7 1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 ������������_ c 0 5 1 c 7 8 1 - 4 d 5 6 - 4 0 8 c - 9 5 e e - b 1 b c 6 9 f 5 7 4 b 1 & l t ; / K e y & g t ; & l t ; V a l u e 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  ���������  �����������_ b 1 f 9 3 e 9 0 - 2 d d f - 4 b 1 d - b 6 7 7 - 0 d 6 5 7 3 f d 3 9 4 7 & l t ; / K e y & g t ; & l t ; V a l u e 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 ��������_ 7 8 5 f 4 a d 0 - 3 d 6 d - 4 5 b 8 - 9 1 f 7 - 8 d 6 a f c 6 1 5 2 6 6 & l t ; / K e y & g t ; & l t ; V a l u e 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 �������_ f a e d 6 4 f 3 - 0 3 7 a - 4 5 6 5 - a f 4 4 - b b 8 7 b a 7 d e 0 8 f & l t ; / K e y & g t ; & l t ; V a l u e 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78.xml>��< ? x m l   v e r s i o n = " 1 . 0 "   e n c o d i n g = " U T F - 1 6 " ? > < G e m i n i   x m l n s = " h t t p : / / g e m i n i / p i v o t c u s t o m i z a t i o n / c 0 e 6 0 7 3 5 - f e 6 3 - 4 2 2 3 - a 5 6 d - f 0 a 7 f b 7 0 9 d 6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< / S l i c e r S h e e t N a m e > < S A H o s t H a s h > 4 6 3 2 6 2 4 6 2 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b 5 b 9 2 4 b d - c 2 d a - 4 e b a - b 6 6 f - 0 2 0 4 0 1 6 4 b 6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 1 2 6 2 5 9 5 2 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c 9 3 3 3 6 3 - c 8 7 9 - 4 3 f 8 - 8 9 1 b - 7 4 3 e f 5 c e 0 3 6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 4 8 5 5 8 6 6 3 3 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�������  1 1 _ 2 d 7 f 2 a a 7 - c c 9 1 - 4 7 f 6 - b a b c - 3 2 c c b e d f 1 2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 P I N 1 1 _ K L I M A K I O < / s t r i n g > < / k e y > < v a l u e > < i n t > 1 4 0 < / i n t > < / v a l u e > < / i t e m > < i t e m > < k e y > < s t r i n g > ���������  �����< / s t r i n g > < / k e y > < v a l u e > < i n t > 1 6 5 < / i n t > < / v a l u e > < / i t e m > < i t e m > < k e y > < s t r i n g > �������������  ��������< / s t r i n g > < / k e y > < v a l u e > < i n t > 2 2 5 < / i n t > < / v a l u e > < / i t e m > < i t e m > < k e y > < s t r i n g > ��������������< / s t r i n g > < / k e y > < v a l u e > < i n t > 1 6 0 < / i n t > < / v a l u e > < / i t e m > < / C o l u m n W i d t h s > < C o l u m n D i s p l a y I n d e x > < i t e m > < k e y > < s t r i n g > P I N 1 1 _ K L I M A K I O < / s t r i n g > < / k e y > < v a l u e > < i n t > 0 < / i n t > < / v a l u e > < / i t e m > < i t e m > < k e y > < s t r i n g > ���������  �����< / s t r i n g > < / k e y > < v a l u e > < i n t > 3 < / i n t > < / v a l u e > < / i t e m > < i t e m > < k e y > < s t r i n g > �������������  ��������< / s t r i n g > < / k e y > < v a l u e > < i n t > 2 < / i n t > < / v a l u e > < / i t e m > < i t e m > < k e y > < s t r i n g > ��������������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T a b l e X M L _ �������_ a 0 7 b e f a 3 - 3 9 7 3 - 4 c 6 9 - 9 6 2 4 - f 0 d 3 f f 3 7 4 a 0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 P H G H < / s t r i n g > < / k e y > < v a l u e > < i n t > 7 1 < / i n t > < / v a l u e > < / i t e m > < i t e m > < k e y > < s t r i n g > E I D O S _ P O S O U < / s t r i n g > < / k e y > < v a l u e > < i n t > 1 2 4 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 E I D O S _ P O S O U < / s t r i n g > < / k e y > < v a l u e > < i n t > 3 < / i n t > < / v a l u e > < / i t e m > < i t e m > < k e y > < s t r i n g > A M O U N T 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6 d b 3 2 a c 0 - 7 6 a 7 - 4 3 b 8 - b 4 c f - 1 a 8 3 b 1 b b 1 a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 1 9 1 8 7 3 1 2 2 6 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3 9 a 0 e e 5 e - a 3 9 5 - 4 8 7 e - b 9 5 5 - 9 0 b 8 5 5 0 a d 5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 6 4 7 2 3 6 7 2 6 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f 4 d d 3 e d 3 - c 6 6 f - 4 c c 2 - 8 1 2 d - 1 e 9 0 f 3 3 4 a 0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< / S l i c e r S h e e t N a m e > < S A H o s t H a s h > 2 1 2 0 1 8 4 8 4 6 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0 1 c b d 6 9 2 - 9 6 5 2 - 4 d d 8 - b c 0 c - a 5 d c 1 8 d a 4 4 b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 1 1 6 5 0 0 0 2 2 9 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2 d 8 a 7 3 8 e - a 2 4 2 - 4 1 6 c - b 8 0 3 - 7 a b 5 8 b 2 3 3 9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 �2 2 < / S l i c e r S h e e t N a m e > < S A H o s t H a s h > 1 9 7 6 4 0 3 9 2 6 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e e 2 6 7 b e b - c b e 7 - 4 5 b 6 - 8 9 0 2 - d 0 5 4 d 6 5 d 3 6 6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< / S l i c e r S h e e t N a m e > < S A H o s t H a s h > 2 3 5 1 1 4 4 3 7 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6 8 8 4 6 e b a - 6 0 a b - 4 c 8 5 - a d e a - 7 f c 2 1 5 9 7 4 4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 9 6 6 7 8 7 6 6 8 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�1 2 �- ��������_ b 6 d 2 f e 1 6 - 6 6 b 7 - 4 6 2 1 - b f 8 d - 3 0 e 8 4 5 e d a f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1 6 1 8 b 0 4 0 - 6 4 c c - 4 e 6 4 - 9 e 0 8 - d 9 2 3 7 f 8 1 f 3 a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 5 1 1 1 7 6 7 3 1 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7 1 2 2 f 4 7 f - f c 8 0 - 4 2 5 8 - 8 0 d c - f 0 d 8 1 c 7 1 4 6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 1 4 5 9 2 5 7 5 2 0 < / S A H o s t H a s h > < G e m i n i F i e l d L i s t V i s i b l e > T r u e < / G e m i n i F i e l d L i s t V i s i b l e > < / S e t t i n g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T a b l e X M L _ �1 3 �- ��������_ 9 2 6 b b f d c - e 1 5 3 - 4 f d d - 8 8 f e - 6 2 c a 9 0 2 5 6 6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4.xml>��< ? x m l   v e r s i o n = " 1 . 0 "   e n c o d i n g = " U T F - 1 6 " ? > < G e m i n i   x m l n s = " h t t p : / / g e m i n i / p i v o t c u s t o m i z a t i o n / T a b l e X M L _ �����������  -   �3 2 _ f 9 2 4 4 9 0 2 - e d c 3 - 4 9 b 3 - 8 a a e - 1 7 d 6 9 8 3 0 c a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1 c 0 0 6 c f 5 - 8 7 d c - 4 5 4 9 - 9 8 b c - a e b 8 9 9 b e 4 b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 1 3 8 4 3 8 2 4 4 1 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T a b l e X M L _ �1 3 - ��������_ c a 3 7 b 5 5 a - 0 4 9 6 - 4 7 9 3 - a 7 5 2 - 9 2 8 6 b 2 3 3 1 8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7.xml>��< ? x m l   v e r s i o n = " 1 . 0 "   e n c o d i n g = " u t f - 1 6 " ? > < D a t a M a s h u p   i d = " 3 0 2 1 5 3 1 3 - d b 8 8 - 4 e 2 2 - b 5 9 8 - e 8 2 2 1 3 a 6 4 a 9 7 "   x m l n s = " h t t p : / / s c h e m a s . m i c r o s o f t . c o m / D a t a M a s h u p " > A A A A A B s D A A B Q S w M E F A A C A A g A B I 6 T R U c h x m 2 r A A A A + g A A A B I A H A B D b 2 5 m a W c v U G F j a 2 F n Z S 5 4 b W w g o h g A K K A U A A A A A A A A A A A A A A A A A A A A A A A A A A A A h Y + x D o I w F E V / h X T n t R R R J I 8 y O L h I Y j Q x r g Q q N E I x t A j / 5 u A n + Q u a K M b N 7 d 6 T M 9 z 7 u N 0 x G Z v a u c r O q F b H x A N G H K n z t l C 6 j E l v T 2 5 I E o H b L D 9 n p X R e s j b R a I q Y V N Z e I k q H Y Y D B h 7 Y r K W f M o 8 d 0 s 8 8 r 2 W T k K 6 v / s q u 0 s Z n O J R F 4 e I 8 R H L w F + G H A g M 8 4 0 g l j q v S U P Q j A 5 8 s 5 M K Q / G F d 9 b f t O C l m 7 6 x 3 S q S L 9 / B B P U E s D B B Q A A g A I A A S O k 0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j p N F K I p H u A 4 A A A A R A A A A E w A c A E Z v c m 1 1 b G F z L 1 N l Y 3 R p b 2 4 x L m 0 g o h g A K K A U A A A A A A A A A A A A A A A A A A A A A A A A A A A A K 0 5 N L s n M z 1 M I h t C G 1 g B Q S w E C L Q A U A A I A C A A E j p N F R y H G b a s A A A D 6 A A A A E g A A A A A A A A A A A A A A A A A A A A A A Q 2 9 u Z m l n L 1 B h Y 2 t h Z 2 U u e G 1 s U E s B A i 0 A F A A C A A g A B I 6 T R Q / K 6 a u k A A A A 6 Q A A A B M A A A A A A A A A A A A A A A A A 9 w A A A F t D b 2 5 0 Z W 5 0 X 1 R 5 c G V z X S 5 4 b W x Q S w E C L Q A U A A I A C A A E j p N F K I p H u A 4 A A A A R A A A A E w A A A A A A A A A A A A A A A A D o A Q A A R m 9 y b X V s Y X M v U 2 V j d G l v b j E u b V B L B Q Y A A A A A A w A D A M I A A A B D A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9 / y v M g 0 E J P s u B r L c u i U S g A A A A A A g A A A A A A E G Y A A A A B A A A g A A A A 4 r Y e J 5 n 0 u H q 7 h o Q I X 7 P W 7 + D J b 1 Z E I 8 J J S E b 4 3 l R Q 5 d Y A A A A A D o A A A A A C A A A g A A A A K 9 Y w 6 l 8 T i d v U C C q L t + D P s Y 4 x D D b f h A 7 R G H p d w 5 H 6 9 o V Q A A A A M a 4 4 T l g x F c H Q T z 8 8 f X j U L D e t A k s 4 K y 9 m N 6 f n l j Z h m p 9 N T X R Z z X C + d a L Q b 9 y a e P z 6 D o D 8 y I p R M V V X P Q y u / 8 9 3 N v h j o W H M P 9 C N R O s W l Q / r e t Z A A A A A w k B 6 V Q t V Z t K A a D / P Z L T V Y m j e g S o M b G / L n l R + f O Z + l 5 y + r 3 Y w g A o d 4 m G M J 0 a R P f 0 u X C e q H F N d L v m / K F j 1 f g I 1 U g = = < / D a t a M a s h u p > 
</file>

<file path=customXml/item98.xml>��< ? x m l   v e r s i o n = " 1 . 0 "   e n c o d i n g = " U T F - 1 6 " ? > < G e m i n i   x m l n s = " h t t p : / / g e m i n i / p i v o t c u s t o m i z a t i o n / T a b l e X M L _ �����������_ 0 b d 6 0 9 5 4 - 1 5 c 5 - 4 a 0 8 - 8 d 4 6 - 4 a 9 1 7 c 1 8 c a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T a b l e X M L _ �������  8 �_ 3 b 3 b 5 6 8 9 - b f 2 e - 4 a 5 f - a c 5 d - 9 f f 8 0 8 8 4 0 b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F75F28B-3E8F-4A6D-A01B-4BA8348AB365}">
  <ds:schemaRefs/>
</ds:datastoreItem>
</file>

<file path=customXml/itemProps10.xml><?xml version="1.0" encoding="utf-8"?>
<ds:datastoreItem xmlns:ds="http://schemas.openxmlformats.org/officeDocument/2006/customXml" ds:itemID="{0CE6B9D8-AC99-4084-9C46-3D70F9477C9C}">
  <ds:schemaRefs/>
</ds:datastoreItem>
</file>

<file path=customXml/itemProps100.xml><?xml version="1.0" encoding="utf-8"?>
<ds:datastoreItem xmlns:ds="http://schemas.openxmlformats.org/officeDocument/2006/customXml" ds:itemID="{72B13AE9-24F5-4502-8DA7-9E53DF1C9FF1}">
  <ds:schemaRefs/>
</ds:datastoreItem>
</file>

<file path=customXml/itemProps101.xml><?xml version="1.0" encoding="utf-8"?>
<ds:datastoreItem xmlns:ds="http://schemas.openxmlformats.org/officeDocument/2006/customXml" ds:itemID="{4C9A120C-8CF4-4CBA-99AE-947469F6DBFD}">
  <ds:schemaRefs/>
</ds:datastoreItem>
</file>

<file path=customXml/itemProps102.xml><?xml version="1.0" encoding="utf-8"?>
<ds:datastoreItem xmlns:ds="http://schemas.openxmlformats.org/officeDocument/2006/customXml" ds:itemID="{8C34243D-52C6-43AE-8AD1-F8E484D04300}">
  <ds:schemaRefs/>
</ds:datastoreItem>
</file>

<file path=customXml/itemProps103.xml><?xml version="1.0" encoding="utf-8"?>
<ds:datastoreItem xmlns:ds="http://schemas.openxmlformats.org/officeDocument/2006/customXml" ds:itemID="{E67F9244-7FF4-4971-B48A-C8C8B2AAE158}">
  <ds:schemaRefs/>
</ds:datastoreItem>
</file>

<file path=customXml/itemProps104.xml><?xml version="1.0" encoding="utf-8"?>
<ds:datastoreItem xmlns:ds="http://schemas.openxmlformats.org/officeDocument/2006/customXml" ds:itemID="{36F4DC92-2BB2-42A3-907A-2A811F1B4785}">
  <ds:schemaRefs/>
</ds:datastoreItem>
</file>

<file path=customXml/itemProps105.xml><?xml version="1.0" encoding="utf-8"?>
<ds:datastoreItem xmlns:ds="http://schemas.openxmlformats.org/officeDocument/2006/customXml" ds:itemID="{A7D742BD-5989-45DC-A033-3C85D6008576}">
  <ds:schemaRefs/>
</ds:datastoreItem>
</file>

<file path=customXml/itemProps106.xml><?xml version="1.0" encoding="utf-8"?>
<ds:datastoreItem xmlns:ds="http://schemas.openxmlformats.org/officeDocument/2006/customXml" ds:itemID="{623401E2-E557-47AD-9C14-9F87A46907AA}">
  <ds:schemaRefs/>
</ds:datastoreItem>
</file>

<file path=customXml/itemProps107.xml><?xml version="1.0" encoding="utf-8"?>
<ds:datastoreItem xmlns:ds="http://schemas.openxmlformats.org/officeDocument/2006/customXml" ds:itemID="{CA6D46FF-E197-4247-8A62-7B7F709A5D3F}">
  <ds:schemaRefs/>
</ds:datastoreItem>
</file>

<file path=customXml/itemProps108.xml><?xml version="1.0" encoding="utf-8"?>
<ds:datastoreItem xmlns:ds="http://schemas.openxmlformats.org/officeDocument/2006/customXml" ds:itemID="{CFF0B203-1B7F-49EC-8E24-1D6FE8C4EB17}">
  <ds:schemaRefs/>
</ds:datastoreItem>
</file>

<file path=customXml/itemProps109.xml><?xml version="1.0" encoding="utf-8"?>
<ds:datastoreItem xmlns:ds="http://schemas.openxmlformats.org/officeDocument/2006/customXml" ds:itemID="{3BBEC688-E1AA-46DF-8DAB-76A62A1691B3}">
  <ds:schemaRefs/>
</ds:datastoreItem>
</file>

<file path=customXml/itemProps11.xml><?xml version="1.0" encoding="utf-8"?>
<ds:datastoreItem xmlns:ds="http://schemas.openxmlformats.org/officeDocument/2006/customXml" ds:itemID="{256766F5-9000-4631-ABF3-395E318E79E0}">
  <ds:schemaRefs/>
</ds:datastoreItem>
</file>

<file path=customXml/itemProps110.xml><?xml version="1.0" encoding="utf-8"?>
<ds:datastoreItem xmlns:ds="http://schemas.openxmlformats.org/officeDocument/2006/customXml" ds:itemID="{5CA108B2-DE96-4213-99CF-ED94657ADE71}">
  <ds:schemaRefs/>
</ds:datastoreItem>
</file>

<file path=customXml/itemProps111.xml><?xml version="1.0" encoding="utf-8"?>
<ds:datastoreItem xmlns:ds="http://schemas.openxmlformats.org/officeDocument/2006/customXml" ds:itemID="{22371ED7-888C-4C3A-AA65-F5FD5C31D945}">
  <ds:schemaRefs/>
</ds:datastoreItem>
</file>

<file path=customXml/itemProps112.xml><?xml version="1.0" encoding="utf-8"?>
<ds:datastoreItem xmlns:ds="http://schemas.openxmlformats.org/officeDocument/2006/customXml" ds:itemID="{D58C3674-F3F3-4AA4-AD49-49F818BF74AD}">
  <ds:schemaRefs/>
</ds:datastoreItem>
</file>

<file path=customXml/itemProps113.xml><?xml version="1.0" encoding="utf-8"?>
<ds:datastoreItem xmlns:ds="http://schemas.openxmlformats.org/officeDocument/2006/customXml" ds:itemID="{FCFFC922-4ABE-4857-BBEC-E531C88C20A8}">
  <ds:schemaRefs/>
</ds:datastoreItem>
</file>

<file path=customXml/itemProps114.xml><?xml version="1.0" encoding="utf-8"?>
<ds:datastoreItem xmlns:ds="http://schemas.openxmlformats.org/officeDocument/2006/customXml" ds:itemID="{2824102B-7BF5-4419-AD45-FFD436C5C045}">
  <ds:schemaRefs/>
</ds:datastoreItem>
</file>

<file path=customXml/itemProps115.xml><?xml version="1.0" encoding="utf-8"?>
<ds:datastoreItem xmlns:ds="http://schemas.openxmlformats.org/officeDocument/2006/customXml" ds:itemID="{F631B35F-1E26-4AE7-B43F-AC1655EF870A}">
  <ds:schemaRefs/>
</ds:datastoreItem>
</file>

<file path=customXml/itemProps116.xml><?xml version="1.0" encoding="utf-8"?>
<ds:datastoreItem xmlns:ds="http://schemas.openxmlformats.org/officeDocument/2006/customXml" ds:itemID="{491D7EAC-A6EB-4E98-B7A8-C0BCC4D0444E}">
  <ds:schemaRefs/>
</ds:datastoreItem>
</file>

<file path=customXml/itemProps117.xml><?xml version="1.0" encoding="utf-8"?>
<ds:datastoreItem xmlns:ds="http://schemas.openxmlformats.org/officeDocument/2006/customXml" ds:itemID="{4DF25CCD-89EF-47FE-B3F6-3DFF43403E7D}">
  <ds:schemaRefs/>
</ds:datastoreItem>
</file>

<file path=customXml/itemProps118.xml><?xml version="1.0" encoding="utf-8"?>
<ds:datastoreItem xmlns:ds="http://schemas.openxmlformats.org/officeDocument/2006/customXml" ds:itemID="{02BC9FF3-65A5-452F-9D94-1D8326B82736}">
  <ds:schemaRefs/>
</ds:datastoreItem>
</file>

<file path=customXml/itemProps119.xml><?xml version="1.0" encoding="utf-8"?>
<ds:datastoreItem xmlns:ds="http://schemas.openxmlformats.org/officeDocument/2006/customXml" ds:itemID="{1F1C09F8-18E5-474A-801A-3D1D22660213}">
  <ds:schemaRefs/>
</ds:datastoreItem>
</file>

<file path=customXml/itemProps12.xml><?xml version="1.0" encoding="utf-8"?>
<ds:datastoreItem xmlns:ds="http://schemas.openxmlformats.org/officeDocument/2006/customXml" ds:itemID="{85DFA3F1-9117-4ACE-841F-33950AA934E5}">
  <ds:schemaRefs/>
</ds:datastoreItem>
</file>

<file path=customXml/itemProps120.xml><?xml version="1.0" encoding="utf-8"?>
<ds:datastoreItem xmlns:ds="http://schemas.openxmlformats.org/officeDocument/2006/customXml" ds:itemID="{71452E6B-BB43-45CE-A9D8-B203BD638C5B}">
  <ds:schemaRefs/>
</ds:datastoreItem>
</file>

<file path=customXml/itemProps121.xml><?xml version="1.0" encoding="utf-8"?>
<ds:datastoreItem xmlns:ds="http://schemas.openxmlformats.org/officeDocument/2006/customXml" ds:itemID="{AA1BE452-4845-4A12-A742-DEBB67B60250}">
  <ds:schemaRefs/>
</ds:datastoreItem>
</file>

<file path=customXml/itemProps122.xml><?xml version="1.0" encoding="utf-8"?>
<ds:datastoreItem xmlns:ds="http://schemas.openxmlformats.org/officeDocument/2006/customXml" ds:itemID="{B1BE72A6-D4B4-4E72-A547-0BC76FDCF62D}">
  <ds:schemaRefs/>
</ds:datastoreItem>
</file>

<file path=customXml/itemProps123.xml><?xml version="1.0" encoding="utf-8"?>
<ds:datastoreItem xmlns:ds="http://schemas.openxmlformats.org/officeDocument/2006/customXml" ds:itemID="{A65AA869-8E28-408F-B5D4-C5B1CD8D9A9D}">
  <ds:schemaRefs/>
</ds:datastoreItem>
</file>

<file path=customXml/itemProps124.xml><?xml version="1.0" encoding="utf-8"?>
<ds:datastoreItem xmlns:ds="http://schemas.openxmlformats.org/officeDocument/2006/customXml" ds:itemID="{20F08812-0960-4FA4-880E-CEAE03976BB0}">
  <ds:schemaRefs/>
</ds:datastoreItem>
</file>

<file path=customXml/itemProps125.xml><?xml version="1.0" encoding="utf-8"?>
<ds:datastoreItem xmlns:ds="http://schemas.openxmlformats.org/officeDocument/2006/customXml" ds:itemID="{8EA23B1C-5CBA-4421-B36E-11C451CA4B9E}">
  <ds:schemaRefs/>
</ds:datastoreItem>
</file>

<file path=customXml/itemProps126.xml><?xml version="1.0" encoding="utf-8"?>
<ds:datastoreItem xmlns:ds="http://schemas.openxmlformats.org/officeDocument/2006/customXml" ds:itemID="{B985123E-574B-40D0-8239-E4CF8C03FF6B}">
  <ds:schemaRefs/>
</ds:datastoreItem>
</file>

<file path=customXml/itemProps127.xml><?xml version="1.0" encoding="utf-8"?>
<ds:datastoreItem xmlns:ds="http://schemas.openxmlformats.org/officeDocument/2006/customXml" ds:itemID="{3F53AA44-9F00-4F7E-8B93-1586F6D81B87}">
  <ds:schemaRefs/>
</ds:datastoreItem>
</file>

<file path=customXml/itemProps128.xml><?xml version="1.0" encoding="utf-8"?>
<ds:datastoreItem xmlns:ds="http://schemas.openxmlformats.org/officeDocument/2006/customXml" ds:itemID="{C1510F48-7764-4F10-BD21-0464E79446C6}">
  <ds:schemaRefs/>
</ds:datastoreItem>
</file>

<file path=customXml/itemProps129.xml><?xml version="1.0" encoding="utf-8"?>
<ds:datastoreItem xmlns:ds="http://schemas.openxmlformats.org/officeDocument/2006/customXml" ds:itemID="{952B4595-3275-4E02-9545-CD05B681B0A3}">
  <ds:schemaRefs/>
</ds:datastoreItem>
</file>

<file path=customXml/itemProps13.xml><?xml version="1.0" encoding="utf-8"?>
<ds:datastoreItem xmlns:ds="http://schemas.openxmlformats.org/officeDocument/2006/customXml" ds:itemID="{C408CE5A-5920-4509-B6F9-9EA33069AEE9}">
  <ds:schemaRefs/>
</ds:datastoreItem>
</file>

<file path=customXml/itemProps130.xml><?xml version="1.0" encoding="utf-8"?>
<ds:datastoreItem xmlns:ds="http://schemas.openxmlformats.org/officeDocument/2006/customXml" ds:itemID="{879FA4BF-C4D6-4FF8-9952-31753B7EA5B5}">
  <ds:schemaRefs/>
</ds:datastoreItem>
</file>

<file path=customXml/itemProps131.xml><?xml version="1.0" encoding="utf-8"?>
<ds:datastoreItem xmlns:ds="http://schemas.openxmlformats.org/officeDocument/2006/customXml" ds:itemID="{C611F2C5-2D3E-4A1F-AD7E-635F4C8A34CA}">
  <ds:schemaRefs/>
</ds:datastoreItem>
</file>

<file path=customXml/itemProps132.xml><?xml version="1.0" encoding="utf-8"?>
<ds:datastoreItem xmlns:ds="http://schemas.openxmlformats.org/officeDocument/2006/customXml" ds:itemID="{48026DE2-37B5-4286-91C2-2F3AEE453D1D}">
  <ds:schemaRefs/>
</ds:datastoreItem>
</file>

<file path=customXml/itemProps133.xml><?xml version="1.0" encoding="utf-8"?>
<ds:datastoreItem xmlns:ds="http://schemas.openxmlformats.org/officeDocument/2006/customXml" ds:itemID="{2DA822EA-9352-4649-A961-3018C2E56F4E}">
  <ds:schemaRefs/>
</ds:datastoreItem>
</file>

<file path=customXml/itemProps14.xml><?xml version="1.0" encoding="utf-8"?>
<ds:datastoreItem xmlns:ds="http://schemas.openxmlformats.org/officeDocument/2006/customXml" ds:itemID="{4167ED69-0CA3-4A05-9360-3582104E02F2}">
  <ds:schemaRefs/>
</ds:datastoreItem>
</file>

<file path=customXml/itemProps15.xml><?xml version="1.0" encoding="utf-8"?>
<ds:datastoreItem xmlns:ds="http://schemas.openxmlformats.org/officeDocument/2006/customXml" ds:itemID="{668F346C-59E1-45D2-B38A-8EE9E0281DD9}">
  <ds:schemaRefs/>
</ds:datastoreItem>
</file>

<file path=customXml/itemProps16.xml><?xml version="1.0" encoding="utf-8"?>
<ds:datastoreItem xmlns:ds="http://schemas.openxmlformats.org/officeDocument/2006/customXml" ds:itemID="{94404A14-9F67-49D1-9DC1-3780BBABB64E}">
  <ds:schemaRefs/>
</ds:datastoreItem>
</file>

<file path=customXml/itemProps17.xml><?xml version="1.0" encoding="utf-8"?>
<ds:datastoreItem xmlns:ds="http://schemas.openxmlformats.org/officeDocument/2006/customXml" ds:itemID="{84DA591C-434C-4CF8-B996-0785C72EC86D}">
  <ds:schemaRefs/>
</ds:datastoreItem>
</file>

<file path=customXml/itemProps18.xml><?xml version="1.0" encoding="utf-8"?>
<ds:datastoreItem xmlns:ds="http://schemas.openxmlformats.org/officeDocument/2006/customXml" ds:itemID="{5277DB4A-8F09-46F5-B9FC-D6028E1BFE67}">
  <ds:schemaRefs/>
</ds:datastoreItem>
</file>

<file path=customXml/itemProps19.xml><?xml version="1.0" encoding="utf-8"?>
<ds:datastoreItem xmlns:ds="http://schemas.openxmlformats.org/officeDocument/2006/customXml" ds:itemID="{48F44A97-C2A5-437E-984B-3AFF49C14435}">
  <ds:schemaRefs/>
</ds:datastoreItem>
</file>

<file path=customXml/itemProps2.xml><?xml version="1.0" encoding="utf-8"?>
<ds:datastoreItem xmlns:ds="http://schemas.openxmlformats.org/officeDocument/2006/customXml" ds:itemID="{FB3B8677-6E78-4EAC-B29E-D060A22B54CA}">
  <ds:schemaRefs/>
</ds:datastoreItem>
</file>

<file path=customXml/itemProps20.xml><?xml version="1.0" encoding="utf-8"?>
<ds:datastoreItem xmlns:ds="http://schemas.openxmlformats.org/officeDocument/2006/customXml" ds:itemID="{74B96AA7-C076-4309-A051-20D5249F6B13}">
  <ds:schemaRefs/>
</ds:datastoreItem>
</file>

<file path=customXml/itemProps21.xml><?xml version="1.0" encoding="utf-8"?>
<ds:datastoreItem xmlns:ds="http://schemas.openxmlformats.org/officeDocument/2006/customXml" ds:itemID="{20D2BCC1-6A7D-452D-9BEC-06E001C07484}">
  <ds:schemaRefs/>
</ds:datastoreItem>
</file>

<file path=customXml/itemProps22.xml><?xml version="1.0" encoding="utf-8"?>
<ds:datastoreItem xmlns:ds="http://schemas.openxmlformats.org/officeDocument/2006/customXml" ds:itemID="{CD904DC6-ED19-49A2-8250-91B390EDE5A3}">
  <ds:schemaRefs/>
</ds:datastoreItem>
</file>

<file path=customXml/itemProps23.xml><?xml version="1.0" encoding="utf-8"?>
<ds:datastoreItem xmlns:ds="http://schemas.openxmlformats.org/officeDocument/2006/customXml" ds:itemID="{95B41D31-3BBF-4586-A3DE-4BA942D64192}">
  <ds:schemaRefs/>
</ds:datastoreItem>
</file>

<file path=customXml/itemProps24.xml><?xml version="1.0" encoding="utf-8"?>
<ds:datastoreItem xmlns:ds="http://schemas.openxmlformats.org/officeDocument/2006/customXml" ds:itemID="{E6FEF840-BA2F-431E-84B8-2EA0183C398C}">
  <ds:schemaRefs/>
</ds:datastoreItem>
</file>

<file path=customXml/itemProps25.xml><?xml version="1.0" encoding="utf-8"?>
<ds:datastoreItem xmlns:ds="http://schemas.openxmlformats.org/officeDocument/2006/customXml" ds:itemID="{CC7B60DB-BFA3-446F-B6CE-ADA19976C4A9}">
  <ds:schemaRefs/>
</ds:datastoreItem>
</file>

<file path=customXml/itemProps26.xml><?xml version="1.0" encoding="utf-8"?>
<ds:datastoreItem xmlns:ds="http://schemas.openxmlformats.org/officeDocument/2006/customXml" ds:itemID="{1A9184E3-D671-4303-B04D-95AE5E0B88B5}">
  <ds:schemaRefs/>
</ds:datastoreItem>
</file>

<file path=customXml/itemProps27.xml><?xml version="1.0" encoding="utf-8"?>
<ds:datastoreItem xmlns:ds="http://schemas.openxmlformats.org/officeDocument/2006/customXml" ds:itemID="{8F863BFA-5965-4523-B45E-899744A6CEAC}">
  <ds:schemaRefs/>
</ds:datastoreItem>
</file>

<file path=customXml/itemProps28.xml><?xml version="1.0" encoding="utf-8"?>
<ds:datastoreItem xmlns:ds="http://schemas.openxmlformats.org/officeDocument/2006/customXml" ds:itemID="{7BB6E477-D248-4A10-B525-12133A0325B9}">
  <ds:schemaRefs/>
</ds:datastoreItem>
</file>

<file path=customXml/itemProps29.xml><?xml version="1.0" encoding="utf-8"?>
<ds:datastoreItem xmlns:ds="http://schemas.openxmlformats.org/officeDocument/2006/customXml" ds:itemID="{7F771C07-874A-43D1-90C5-FD058CD9D91F}">
  <ds:schemaRefs/>
</ds:datastoreItem>
</file>

<file path=customXml/itemProps3.xml><?xml version="1.0" encoding="utf-8"?>
<ds:datastoreItem xmlns:ds="http://schemas.openxmlformats.org/officeDocument/2006/customXml" ds:itemID="{5E85EB05-E1AF-4D53-BCBD-EFD31CE625CC}">
  <ds:schemaRefs/>
</ds:datastoreItem>
</file>

<file path=customXml/itemProps30.xml><?xml version="1.0" encoding="utf-8"?>
<ds:datastoreItem xmlns:ds="http://schemas.openxmlformats.org/officeDocument/2006/customXml" ds:itemID="{24C33283-C9FD-44DD-BC73-BDDC55050F42}">
  <ds:schemaRefs/>
</ds:datastoreItem>
</file>

<file path=customXml/itemProps31.xml><?xml version="1.0" encoding="utf-8"?>
<ds:datastoreItem xmlns:ds="http://schemas.openxmlformats.org/officeDocument/2006/customXml" ds:itemID="{A2B2538E-2308-4E81-836E-4E65BB8EA88E}">
  <ds:schemaRefs/>
</ds:datastoreItem>
</file>

<file path=customXml/itemProps32.xml><?xml version="1.0" encoding="utf-8"?>
<ds:datastoreItem xmlns:ds="http://schemas.openxmlformats.org/officeDocument/2006/customXml" ds:itemID="{DBFC7EAD-720F-4D51-8C9F-3A905A985551}">
  <ds:schemaRefs/>
</ds:datastoreItem>
</file>

<file path=customXml/itemProps33.xml><?xml version="1.0" encoding="utf-8"?>
<ds:datastoreItem xmlns:ds="http://schemas.openxmlformats.org/officeDocument/2006/customXml" ds:itemID="{559639B4-B0B6-4207-8F6A-93685783431A}">
  <ds:schemaRefs/>
</ds:datastoreItem>
</file>

<file path=customXml/itemProps34.xml><?xml version="1.0" encoding="utf-8"?>
<ds:datastoreItem xmlns:ds="http://schemas.openxmlformats.org/officeDocument/2006/customXml" ds:itemID="{49446021-DEDC-4B2F-892B-4104B1DCBEC5}">
  <ds:schemaRefs/>
</ds:datastoreItem>
</file>

<file path=customXml/itemProps35.xml><?xml version="1.0" encoding="utf-8"?>
<ds:datastoreItem xmlns:ds="http://schemas.openxmlformats.org/officeDocument/2006/customXml" ds:itemID="{4D1D2F28-DBBC-4995-9178-9C1A94A965C2}">
  <ds:schemaRefs/>
</ds:datastoreItem>
</file>

<file path=customXml/itemProps36.xml><?xml version="1.0" encoding="utf-8"?>
<ds:datastoreItem xmlns:ds="http://schemas.openxmlformats.org/officeDocument/2006/customXml" ds:itemID="{BBC2B4C7-6509-425E-9E60-CC1EC423B656}">
  <ds:schemaRefs/>
</ds:datastoreItem>
</file>

<file path=customXml/itemProps37.xml><?xml version="1.0" encoding="utf-8"?>
<ds:datastoreItem xmlns:ds="http://schemas.openxmlformats.org/officeDocument/2006/customXml" ds:itemID="{2912B1D3-0BC2-49E8-9886-1E535315EEBE}">
  <ds:schemaRefs/>
</ds:datastoreItem>
</file>

<file path=customXml/itemProps38.xml><?xml version="1.0" encoding="utf-8"?>
<ds:datastoreItem xmlns:ds="http://schemas.openxmlformats.org/officeDocument/2006/customXml" ds:itemID="{4FE77EF0-9E9F-41F8-A9DF-3727954E6909}">
  <ds:schemaRefs/>
</ds:datastoreItem>
</file>

<file path=customXml/itemProps39.xml><?xml version="1.0" encoding="utf-8"?>
<ds:datastoreItem xmlns:ds="http://schemas.openxmlformats.org/officeDocument/2006/customXml" ds:itemID="{D1CEA9F7-9E6C-40FF-B764-C3C95789E101}">
  <ds:schemaRefs/>
</ds:datastoreItem>
</file>

<file path=customXml/itemProps4.xml><?xml version="1.0" encoding="utf-8"?>
<ds:datastoreItem xmlns:ds="http://schemas.openxmlformats.org/officeDocument/2006/customXml" ds:itemID="{4892B927-456D-4DBA-93AB-34E793FC65B8}">
  <ds:schemaRefs/>
</ds:datastoreItem>
</file>

<file path=customXml/itemProps40.xml><?xml version="1.0" encoding="utf-8"?>
<ds:datastoreItem xmlns:ds="http://schemas.openxmlformats.org/officeDocument/2006/customXml" ds:itemID="{C0ACA570-28AC-429E-BC97-69A5BFADDC93}">
  <ds:schemaRefs/>
</ds:datastoreItem>
</file>

<file path=customXml/itemProps41.xml><?xml version="1.0" encoding="utf-8"?>
<ds:datastoreItem xmlns:ds="http://schemas.openxmlformats.org/officeDocument/2006/customXml" ds:itemID="{E16F544C-1064-4495-B48D-FC109265472F}">
  <ds:schemaRefs/>
</ds:datastoreItem>
</file>

<file path=customXml/itemProps42.xml><?xml version="1.0" encoding="utf-8"?>
<ds:datastoreItem xmlns:ds="http://schemas.openxmlformats.org/officeDocument/2006/customXml" ds:itemID="{B60EF45B-1BDA-40E5-88E7-5576F391FC4C}">
  <ds:schemaRefs/>
</ds:datastoreItem>
</file>

<file path=customXml/itemProps43.xml><?xml version="1.0" encoding="utf-8"?>
<ds:datastoreItem xmlns:ds="http://schemas.openxmlformats.org/officeDocument/2006/customXml" ds:itemID="{38866F98-9462-4247-B937-C3CBA2B66C04}">
  <ds:schemaRefs/>
</ds:datastoreItem>
</file>

<file path=customXml/itemProps44.xml><?xml version="1.0" encoding="utf-8"?>
<ds:datastoreItem xmlns:ds="http://schemas.openxmlformats.org/officeDocument/2006/customXml" ds:itemID="{0646DBA7-D9BC-4D13-A807-75224AF99CA4}">
  <ds:schemaRefs/>
</ds:datastoreItem>
</file>

<file path=customXml/itemProps45.xml><?xml version="1.0" encoding="utf-8"?>
<ds:datastoreItem xmlns:ds="http://schemas.openxmlformats.org/officeDocument/2006/customXml" ds:itemID="{B34A3969-5701-4BF3-80F9-63133B4F6E21}">
  <ds:schemaRefs/>
</ds:datastoreItem>
</file>

<file path=customXml/itemProps46.xml><?xml version="1.0" encoding="utf-8"?>
<ds:datastoreItem xmlns:ds="http://schemas.openxmlformats.org/officeDocument/2006/customXml" ds:itemID="{7B66A908-A508-4E50-96FA-99D470472088}">
  <ds:schemaRefs/>
</ds:datastoreItem>
</file>

<file path=customXml/itemProps47.xml><?xml version="1.0" encoding="utf-8"?>
<ds:datastoreItem xmlns:ds="http://schemas.openxmlformats.org/officeDocument/2006/customXml" ds:itemID="{A8B0E414-DE84-4F62-A57B-7B6BD77DD487}">
  <ds:schemaRefs/>
</ds:datastoreItem>
</file>

<file path=customXml/itemProps48.xml><?xml version="1.0" encoding="utf-8"?>
<ds:datastoreItem xmlns:ds="http://schemas.openxmlformats.org/officeDocument/2006/customXml" ds:itemID="{8AE66637-C764-40A6-B38B-8B9D7415C3D4}">
  <ds:schemaRefs/>
</ds:datastoreItem>
</file>

<file path=customXml/itemProps49.xml><?xml version="1.0" encoding="utf-8"?>
<ds:datastoreItem xmlns:ds="http://schemas.openxmlformats.org/officeDocument/2006/customXml" ds:itemID="{DE8B0E41-B7D6-43FA-AB52-5E72530C9BBC}">
  <ds:schemaRefs/>
</ds:datastoreItem>
</file>

<file path=customXml/itemProps5.xml><?xml version="1.0" encoding="utf-8"?>
<ds:datastoreItem xmlns:ds="http://schemas.openxmlformats.org/officeDocument/2006/customXml" ds:itemID="{377FFD30-F78A-42C1-AC29-BFE9EB18A028}">
  <ds:schemaRefs/>
</ds:datastoreItem>
</file>

<file path=customXml/itemProps50.xml><?xml version="1.0" encoding="utf-8"?>
<ds:datastoreItem xmlns:ds="http://schemas.openxmlformats.org/officeDocument/2006/customXml" ds:itemID="{B821E0B6-6092-48E0-B01F-DCE6B031A3F1}">
  <ds:schemaRefs/>
</ds:datastoreItem>
</file>

<file path=customXml/itemProps51.xml><?xml version="1.0" encoding="utf-8"?>
<ds:datastoreItem xmlns:ds="http://schemas.openxmlformats.org/officeDocument/2006/customXml" ds:itemID="{9CB0CDC1-C004-4DB0-8E5F-3856FAAFB6D6}">
  <ds:schemaRefs/>
</ds:datastoreItem>
</file>

<file path=customXml/itemProps52.xml><?xml version="1.0" encoding="utf-8"?>
<ds:datastoreItem xmlns:ds="http://schemas.openxmlformats.org/officeDocument/2006/customXml" ds:itemID="{CE5648DF-0A80-46FF-B83F-6CB2A84E8F8E}">
  <ds:schemaRefs/>
</ds:datastoreItem>
</file>

<file path=customXml/itemProps53.xml><?xml version="1.0" encoding="utf-8"?>
<ds:datastoreItem xmlns:ds="http://schemas.openxmlformats.org/officeDocument/2006/customXml" ds:itemID="{B18BF0E4-730A-4381-91CC-45B0F27FCC04}">
  <ds:schemaRefs/>
</ds:datastoreItem>
</file>

<file path=customXml/itemProps54.xml><?xml version="1.0" encoding="utf-8"?>
<ds:datastoreItem xmlns:ds="http://schemas.openxmlformats.org/officeDocument/2006/customXml" ds:itemID="{51C730FB-4437-490A-B259-8C6CCBB15486}">
  <ds:schemaRefs/>
</ds:datastoreItem>
</file>

<file path=customXml/itemProps55.xml><?xml version="1.0" encoding="utf-8"?>
<ds:datastoreItem xmlns:ds="http://schemas.openxmlformats.org/officeDocument/2006/customXml" ds:itemID="{F06FBC83-58E0-4C6C-8801-75BC85284559}">
  <ds:schemaRefs/>
</ds:datastoreItem>
</file>

<file path=customXml/itemProps56.xml><?xml version="1.0" encoding="utf-8"?>
<ds:datastoreItem xmlns:ds="http://schemas.openxmlformats.org/officeDocument/2006/customXml" ds:itemID="{9D9A0C8F-D612-46FA-BC87-4D4EC61210B1}">
  <ds:schemaRefs/>
</ds:datastoreItem>
</file>

<file path=customXml/itemProps57.xml><?xml version="1.0" encoding="utf-8"?>
<ds:datastoreItem xmlns:ds="http://schemas.openxmlformats.org/officeDocument/2006/customXml" ds:itemID="{B39E8673-C050-4D4F-899F-573A690380DF}">
  <ds:schemaRefs/>
</ds:datastoreItem>
</file>

<file path=customXml/itemProps58.xml><?xml version="1.0" encoding="utf-8"?>
<ds:datastoreItem xmlns:ds="http://schemas.openxmlformats.org/officeDocument/2006/customXml" ds:itemID="{344A3400-44CB-403D-8F04-654CDB139D55}">
  <ds:schemaRefs/>
</ds:datastoreItem>
</file>

<file path=customXml/itemProps59.xml><?xml version="1.0" encoding="utf-8"?>
<ds:datastoreItem xmlns:ds="http://schemas.openxmlformats.org/officeDocument/2006/customXml" ds:itemID="{BD777921-BA9E-4EFF-BE76-8708D15252EE}">
  <ds:schemaRefs/>
</ds:datastoreItem>
</file>

<file path=customXml/itemProps6.xml><?xml version="1.0" encoding="utf-8"?>
<ds:datastoreItem xmlns:ds="http://schemas.openxmlformats.org/officeDocument/2006/customXml" ds:itemID="{AAE04080-A2F9-48BD-9A99-9FA6D0E08FBD}">
  <ds:schemaRefs/>
</ds:datastoreItem>
</file>

<file path=customXml/itemProps60.xml><?xml version="1.0" encoding="utf-8"?>
<ds:datastoreItem xmlns:ds="http://schemas.openxmlformats.org/officeDocument/2006/customXml" ds:itemID="{68227D28-9CF1-4011-BABB-99B46B22FE32}">
  <ds:schemaRefs/>
</ds:datastoreItem>
</file>

<file path=customXml/itemProps61.xml><?xml version="1.0" encoding="utf-8"?>
<ds:datastoreItem xmlns:ds="http://schemas.openxmlformats.org/officeDocument/2006/customXml" ds:itemID="{CF09F0A7-629A-4204-951B-38BE8730CFE9}">
  <ds:schemaRefs/>
</ds:datastoreItem>
</file>

<file path=customXml/itemProps62.xml><?xml version="1.0" encoding="utf-8"?>
<ds:datastoreItem xmlns:ds="http://schemas.openxmlformats.org/officeDocument/2006/customXml" ds:itemID="{28590BAE-2BE7-452F-943E-A64CBC42DCCD}">
  <ds:schemaRefs/>
</ds:datastoreItem>
</file>

<file path=customXml/itemProps63.xml><?xml version="1.0" encoding="utf-8"?>
<ds:datastoreItem xmlns:ds="http://schemas.openxmlformats.org/officeDocument/2006/customXml" ds:itemID="{28FE29C9-F58E-429F-A802-44A620D0BAF2}">
  <ds:schemaRefs/>
</ds:datastoreItem>
</file>

<file path=customXml/itemProps64.xml><?xml version="1.0" encoding="utf-8"?>
<ds:datastoreItem xmlns:ds="http://schemas.openxmlformats.org/officeDocument/2006/customXml" ds:itemID="{24D008D4-45C5-40C0-A169-17AA3B002666}">
  <ds:schemaRefs/>
</ds:datastoreItem>
</file>

<file path=customXml/itemProps65.xml><?xml version="1.0" encoding="utf-8"?>
<ds:datastoreItem xmlns:ds="http://schemas.openxmlformats.org/officeDocument/2006/customXml" ds:itemID="{625DFBF7-446F-476A-AF3C-C4B329A592BE}">
  <ds:schemaRefs/>
</ds:datastoreItem>
</file>

<file path=customXml/itemProps66.xml><?xml version="1.0" encoding="utf-8"?>
<ds:datastoreItem xmlns:ds="http://schemas.openxmlformats.org/officeDocument/2006/customXml" ds:itemID="{39BD3BF1-B33A-4436-BB0D-AD90D988A377}">
  <ds:schemaRefs/>
</ds:datastoreItem>
</file>

<file path=customXml/itemProps67.xml><?xml version="1.0" encoding="utf-8"?>
<ds:datastoreItem xmlns:ds="http://schemas.openxmlformats.org/officeDocument/2006/customXml" ds:itemID="{643B65F8-1B00-449A-8D12-00ED7BF652D6}">
  <ds:schemaRefs/>
</ds:datastoreItem>
</file>

<file path=customXml/itemProps68.xml><?xml version="1.0" encoding="utf-8"?>
<ds:datastoreItem xmlns:ds="http://schemas.openxmlformats.org/officeDocument/2006/customXml" ds:itemID="{BFCD945D-065A-4164-8D21-055B8F8FA4EF}">
  <ds:schemaRefs/>
</ds:datastoreItem>
</file>

<file path=customXml/itemProps69.xml><?xml version="1.0" encoding="utf-8"?>
<ds:datastoreItem xmlns:ds="http://schemas.openxmlformats.org/officeDocument/2006/customXml" ds:itemID="{4F2C046A-7BD8-4AAA-8A25-70C6DA05059E}">
  <ds:schemaRefs/>
</ds:datastoreItem>
</file>

<file path=customXml/itemProps7.xml><?xml version="1.0" encoding="utf-8"?>
<ds:datastoreItem xmlns:ds="http://schemas.openxmlformats.org/officeDocument/2006/customXml" ds:itemID="{D96CB7AC-2BD4-4E6E-9ECF-5C465D42B803}">
  <ds:schemaRefs/>
</ds:datastoreItem>
</file>

<file path=customXml/itemProps70.xml><?xml version="1.0" encoding="utf-8"?>
<ds:datastoreItem xmlns:ds="http://schemas.openxmlformats.org/officeDocument/2006/customXml" ds:itemID="{68D5ED16-B23C-4184-9CCB-EA5066D5208B}">
  <ds:schemaRefs/>
</ds:datastoreItem>
</file>

<file path=customXml/itemProps71.xml><?xml version="1.0" encoding="utf-8"?>
<ds:datastoreItem xmlns:ds="http://schemas.openxmlformats.org/officeDocument/2006/customXml" ds:itemID="{0365D243-8FE6-43E3-9143-5F473F28D54D}">
  <ds:schemaRefs/>
</ds:datastoreItem>
</file>

<file path=customXml/itemProps72.xml><?xml version="1.0" encoding="utf-8"?>
<ds:datastoreItem xmlns:ds="http://schemas.openxmlformats.org/officeDocument/2006/customXml" ds:itemID="{DF39004D-868D-4910-AE48-A88C680909A1}">
  <ds:schemaRefs/>
</ds:datastoreItem>
</file>

<file path=customXml/itemProps73.xml><?xml version="1.0" encoding="utf-8"?>
<ds:datastoreItem xmlns:ds="http://schemas.openxmlformats.org/officeDocument/2006/customXml" ds:itemID="{EE290090-61B7-40D0-B509-0301DA3363E0}">
  <ds:schemaRefs/>
</ds:datastoreItem>
</file>

<file path=customXml/itemProps74.xml><?xml version="1.0" encoding="utf-8"?>
<ds:datastoreItem xmlns:ds="http://schemas.openxmlformats.org/officeDocument/2006/customXml" ds:itemID="{BAEACF9A-B0F4-4A77-8622-1DAEFF64210A}">
  <ds:schemaRefs/>
</ds:datastoreItem>
</file>

<file path=customXml/itemProps75.xml><?xml version="1.0" encoding="utf-8"?>
<ds:datastoreItem xmlns:ds="http://schemas.openxmlformats.org/officeDocument/2006/customXml" ds:itemID="{4A7C5CBA-3D34-45A2-A016-7B7F04758B5B}">
  <ds:schemaRefs/>
</ds:datastoreItem>
</file>

<file path=customXml/itemProps76.xml><?xml version="1.0" encoding="utf-8"?>
<ds:datastoreItem xmlns:ds="http://schemas.openxmlformats.org/officeDocument/2006/customXml" ds:itemID="{17267AC3-3EE2-4492-8B09-4278F641E7A2}">
  <ds:schemaRefs/>
</ds:datastoreItem>
</file>

<file path=customXml/itemProps77.xml><?xml version="1.0" encoding="utf-8"?>
<ds:datastoreItem xmlns:ds="http://schemas.openxmlformats.org/officeDocument/2006/customXml" ds:itemID="{441DD4E8-FE9C-4BEF-B642-6733687E1686}">
  <ds:schemaRefs/>
</ds:datastoreItem>
</file>

<file path=customXml/itemProps78.xml><?xml version="1.0" encoding="utf-8"?>
<ds:datastoreItem xmlns:ds="http://schemas.openxmlformats.org/officeDocument/2006/customXml" ds:itemID="{01B54A0A-CAD9-4A7A-A694-482A95D78EC9}">
  <ds:schemaRefs/>
</ds:datastoreItem>
</file>

<file path=customXml/itemProps79.xml><?xml version="1.0" encoding="utf-8"?>
<ds:datastoreItem xmlns:ds="http://schemas.openxmlformats.org/officeDocument/2006/customXml" ds:itemID="{EDA0403B-13B3-4E08-BEFE-EB4E19274053}">
  <ds:schemaRefs/>
</ds:datastoreItem>
</file>

<file path=customXml/itemProps8.xml><?xml version="1.0" encoding="utf-8"?>
<ds:datastoreItem xmlns:ds="http://schemas.openxmlformats.org/officeDocument/2006/customXml" ds:itemID="{DF53F2B2-E00A-4805-A4FD-85884C7AF29E}">
  <ds:schemaRefs/>
</ds:datastoreItem>
</file>

<file path=customXml/itemProps80.xml><?xml version="1.0" encoding="utf-8"?>
<ds:datastoreItem xmlns:ds="http://schemas.openxmlformats.org/officeDocument/2006/customXml" ds:itemID="{E28DD2E1-0FD7-4484-8748-B5F609083376}">
  <ds:schemaRefs/>
</ds:datastoreItem>
</file>

<file path=customXml/itemProps81.xml><?xml version="1.0" encoding="utf-8"?>
<ds:datastoreItem xmlns:ds="http://schemas.openxmlformats.org/officeDocument/2006/customXml" ds:itemID="{A0059EFD-9E51-46E3-867B-11B0CD1DB614}">
  <ds:schemaRefs/>
</ds:datastoreItem>
</file>

<file path=customXml/itemProps82.xml><?xml version="1.0" encoding="utf-8"?>
<ds:datastoreItem xmlns:ds="http://schemas.openxmlformats.org/officeDocument/2006/customXml" ds:itemID="{02ABAB03-4428-484D-B2CA-E65A4CC4F717}">
  <ds:schemaRefs/>
</ds:datastoreItem>
</file>

<file path=customXml/itemProps83.xml><?xml version="1.0" encoding="utf-8"?>
<ds:datastoreItem xmlns:ds="http://schemas.openxmlformats.org/officeDocument/2006/customXml" ds:itemID="{EE85F32A-868F-45B9-B9F3-BEC918FC6B4A}">
  <ds:schemaRefs/>
</ds:datastoreItem>
</file>

<file path=customXml/itemProps84.xml><?xml version="1.0" encoding="utf-8"?>
<ds:datastoreItem xmlns:ds="http://schemas.openxmlformats.org/officeDocument/2006/customXml" ds:itemID="{D3837E5F-332E-429A-AF97-D7273006C515}">
  <ds:schemaRefs/>
</ds:datastoreItem>
</file>

<file path=customXml/itemProps85.xml><?xml version="1.0" encoding="utf-8"?>
<ds:datastoreItem xmlns:ds="http://schemas.openxmlformats.org/officeDocument/2006/customXml" ds:itemID="{75D31286-0E7C-4C43-A130-9F583A0B3A01}">
  <ds:schemaRefs/>
</ds:datastoreItem>
</file>

<file path=customXml/itemProps86.xml><?xml version="1.0" encoding="utf-8"?>
<ds:datastoreItem xmlns:ds="http://schemas.openxmlformats.org/officeDocument/2006/customXml" ds:itemID="{343AB9A8-5436-416B-A88E-9FA9426D7F0B}">
  <ds:schemaRefs/>
</ds:datastoreItem>
</file>

<file path=customXml/itemProps87.xml><?xml version="1.0" encoding="utf-8"?>
<ds:datastoreItem xmlns:ds="http://schemas.openxmlformats.org/officeDocument/2006/customXml" ds:itemID="{30AB3DAE-76C8-4A09-8013-2062A72B89A2}">
  <ds:schemaRefs/>
</ds:datastoreItem>
</file>

<file path=customXml/itemProps88.xml><?xml version="1.0" encoding="utf-8"?>
<ds:datastoreItem xmlns:ds="http://schemas.openxmlformats.org/officeDocument/2006/customXml" ds:itemID="{3182A2D6-354F-4CB1-95E9-0CFA31F4F182}">
  <ds:schemaRefs/>
</ds:datastoreItem>
</file>

<file path=customXml/itemProps89.xml><?xml version="1.0" encoding="utf-8"?>
<ds:datastoreItem xmlns:ds="http://schemas.openxmlformats.org/officeDocument/2006/customXml" ds:itemID="{E493A3F9-1392-4723-A417-9B780FA9B6AB}">
  <ds:schemaRefs/>
</ds:datastoreItem>
</file>

<file path=customXml/itemProps9.xml><?xml version="1.0" encoding="utf-8"?>
<ds:datastoreItem xmlns:ds="http://schemas.openxmlformats.org/officeDocument/2006/customXml" ds:itemID="{F37B9CD0-600B-403F-B6F0-FEBA61E30B01}">
  <ds:schemaRefs/>
</ds:datastoreItem>
</file>

<file path=customXml/itemProps90.xml><?xml version="1.0" encoding="utf-8"?>
<ds:datastoreItem xmlns:ds="http://schemas.openxmlformats.org/officeDocument/2006/customXml" ds:itemID="{85E4EE75-7F38-4D40-80EF-DED0F060C881}">
  <ds:schemaRefs/>
</ds:datastoreItem>
</file>

<file path=customXml/itemProps91.xml><?xml version="1.0" encoding="utf-8"?>
<ds:datastoreItem xmlns:ds="http://schemas.openxmlformats.org/officeDocument/2006/customXml" ds:itemID="{62FA8221-CAF2-4D72-889A-67BBB0EE81DC}">
  <ds:schemaRefs/>
</ds:datastoreItem>
</file>

<file path=customXml/itemProps92.xml><?xml version="1.0" encoding="utf-8"?>
<ds:datastoreItem xmlns:ds="http://schemas.openxmlformats.org/officeDocument/2006/customXml" ds:itemID="{342D23CD-37BA-41DF-93EF-C00B28E21CA3}">
  <ds:schemaRefs/>
</ds:datastoreItem>
</file>

<file path=customXml/itemProps93.xml><?xml version="1.0" encoding="utf-8"?>
<ds:datastoreItem xmlns:ds="http://schemas.openxmlformats.org/officeDocument/2006/customXml" ds:itemID="{01C605F2-6E97-46C0-B4BA-2A7FB3517AE7}">
  <ds:schemaRefs/>
</ds:datastoreItem>
</file>

<file path=customXml/itemProps94.xml><?xml version="1.0" encoding="utf-8"?>
<ds:datastoreItem xmlns:ds="http://schemas.openxmlformats.org/officeDocument/2006/customXml" ds:itemID="{E546296B-7EC1-4520-AEA3-DA7590C48D02}">
  <ds:schemaRefs/>
</ds:datastoreItem>
</file>

<file path=customXml/itemProps95.xml><?xml version="1.0" encoding="utf-8"?>
<ds:datastoreItem xmlns:ds="http://schemas.openxmlformats.org/officeDocument/2006/customXml" ds:itemID="{F3632719-806B-4148-9C63-942EBB2CFC68}">
  <ds:schemaRefs/>
</ds:datastoreItem>
</file>

<file path=customXml/itemProps96.xml><?xml version="1.0" encoding="utf-8"?>
<ds:datastoreItem xmlns:ds="http://schemas.openxmlformats.org/officeDocument/2006/customXml" ds:itemID="{0773AF46-5B15-43C8-8972-B1983DC861C3}">
  <ds:schemaRefs/>
</ds:datastoreItem>
</file>

<file path=customXml/itemProps97.xml><?xml version="1.0" encoding="utf-8"?>
<ds:datastoreItem xmlns:ds="http://schemas.openxmlformats.org/officeDocument/2006/customXml" ds:itemID="{3722934F-FD95-4E80-A981-D8D04E0A10F9}">
  <ds:schemaRefs>
    <ds:schemaRef ds:uri="http://schemas.microsoft.com/DataMashup"/>
  </ds:schemaRefs>
</ds:datastoreItem>
</file>

<file path=customXml/itemProps98.xml><?xml version="1.0" encoding="utf-8"?>
<ds:datastoreItem xmlns:ds="http://schemas.openxmlformats.org/officeDocument/2006/customXml" ds:itemID="{9882FD9B-26F0-4280-B695-A2E12ADB53C9}">
  <ds:schemaRefs/>
</ds:datastoreItem>
</file>

<file path=customXml/itemProps99.xml><?xml version="1.0" encoding="utf-8"?>
<ds:datastoreItem xmlns:ds="http://schemas.openxmlformats.org/officeDocument/2006/customXml" ds:itemID="{CBACDAC5-BCD5-4CEC-B88E-D4EA66ADE53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47</vt:i4>
      </vt:variant>
      <vt:variant>
        <vt:lpstr>Περιοχές με ονόματα</vt:lpstr>
      </vt:variant>
      <vt:variant>
        <vt:i4>1</vt:i4>
      </vt:variant>
    </vt:vector>
  </HeadingPairs>
  <TitlesOfParts>
    <vt:vector size="48" baseType="lpstr">
      <vt:lpstr>ΠΕΡΙΕΧΟΜΕΝΑ </vt:lpstr>
      <vt:lpstr>Π.1</vt:lpstr>
      <vt:lpstr>Π.2</vt:lpstr>
      <vt:lpstr>Π.2Α</vt:lpstr>
      <vt:lpstr>Π.2Β</vt:lpstr>
      <vt:lpstr>Π.3</vt:lpstr>
      <vt:lpstr>Π.4</vt:lpstr>
      <vt:lpstr>Π.5</vt:lpstr>
      <vt:lpstr>Π.6</vt:lpstr>
      <vt:lpstr>Π.6Α</vt:lpstr>
      <vt:lpstr>Π.6Β</vt:lpstr>
      <vt:lpstr>Π.7</vt:lpstr>
      <vt:lpstr>Π.7Α</vt:lpstr>
      <vt:lpstr>Π.7Β</vt:lpstr>
      <vt:lpstr>Π.8</vt:lpstr>
      <vt:lpstr>Π.8Α</vt:lpstr>
      <vt:lpstr>Π.8Β</vt:lpstr>
      <vt:lpstr>Π.10</vt:lpstr>
      <vt:lpstr>Π.11</vt:lpstr>
      <vt:lpstr>Π.11Α</vt:lpstr>
      <vt:lpstr>Π.11Β</vt:lpstr>
      <vt:lpstr>Π.12</vt:lpstr>
      <vt:lpstr>Π.12Α</vt:lpstr>
      <vt:lpstr>Π.12Β</vt:lpstr>
      <vt:lpstr>Π.13</vt:lpstr>
      <vt:lpstr>Π.13Α</vt:lpstr>
      <vt:lpstr>Π.13Β</vt:lpstr>
      <vt:lpstr>Π.21</vt:lpstr>
      <vt:lpstr>Π.22</vt:lpstr>
      <vt:lpstr>Π.23</vt:lpstr>
      <vt:lpstr>Π.24</vt:lpstr>
      <vt:lpstr>Π.25</vt:lpstr>
      <vt:lpstr>Π.31</vt:lpstr>
      <vt:lpstr>Π.32</vt:lpstr>
      <vt:lpstr>Π.Α</vt:lpstr>
      <vt:lpstr>Π.ΑΑ</vt:lpstr>
      <vt:lpstr>Π.ΑΒ</vt:lpstr>
      <vt:lpstr>Π.Β</vt:lpstr>
      <vt:lpstr>Π.ΒΑ</vt:lpstr>
      <vt:lpstr>Π.ΒΒ</vt:lpstr>
      <vt:lpstr>Π.Γ</vt:lpstr>
      <vt:lpstr>Π.Δ</vt:lpstr>
      <vt:lpstr>Π.Ε</vt:lpstr>
      <vt:lpstr>Π.ΣΤ</vt:lpstr>
      <vt:lpstr>Π.Ι</vt:lpstr>
      <vt:lpstr>Π.ΙΓ</vt:lpstr>
      <vt:lpstr>Π.Ι ΚΩΔΙΚΟΙ ΠΟΣΑ</vt:lpstr>
      <vt:lpstr>'ΠΕΡΙΕΧΟΜΕΝΑ 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Koundour</dc:creator>
  <cp:lastModifiedBy>z.raftopoulou</cp:lastModifiedBy>
  <cp:lastPrinted>2017-09-15T08:07:50Z</cp:lastPrinted>
  <dcterms:created xsi:type="dcterms:W3CDTF">2014-12-19T15:45:53Z</dcterms:created>
  <dcterms:modified xsi:type="dcterms:W3CDTF">2020-01-20T06:10:45Z</dcterms:modified>
</cp:coreProperties>
</file>