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YEAR 2021\MODELS\ΤΙΜΟΚΑΤΑΛΟΓΟΙ\ΤΕΛΩΝΕΙΟ\"/>
    </mc:Choice>
  </mc:AlternateContent>
  <bookViews>
    <workbookView xWindow="0" yWindow="0" windowWidth="19200" windowHeight="11595"/>
  </bookViews>
  <sheets>
    <sheet name="ΜΥ22" sheetId="4" r:id="rId1"/>
    <sheet name="ΜΥ21 V2" sheetId="5" state="hidden" r:id="rId2"/>
  </sheets>
  <definedNames>
    <definedName name="_xlnm.Print_Area" localSheetId="1">'ΜΥ21 V2'!$A$1:$L$94</definedName>
    <definedName name="_xlnm.Print_Area" localSheetId="0">ΜΥ22!$A$1:$I$95</definedName>
    <definedName name="_xlnm.Print_Titles" localSheetId="1">'ΜΥ21 V2'!$1:$6</definedName>
    <definedName name="_xlnm.Print_Titles" localSheetId="0">ΜΥ22!$1:$7</definedName>
  </definedNames>
  <calcPr calcId="162913"/>
</workbook>
</file>

<file path=xl/calcChain.xml><?xml version="1.0" encoding="utf-8"?>
<calcChain xmlns="http://schemas.openxmlformats.org/spreadsheetml/2006/main">
  <c r="I87" i="4" l="1"/>
  <c r="I86" i="4"/>
  <c r="I85" i="4"/>
  <c r="I84" i="4"/>
  <c r="I83" i="4"/>
  <c r="I82" i="4"/>
  <c r="I81" i="4"/>
  <c r="I80" i="4"/>
  <c r="I69" i="4"/>
  <c r="I70" i="4"/>
  <c r="I71" i="4"/>
  <c r="I72" i="4"/>
  <c r="I73" i="4"/>
  <c r="I74" i="4"/>
  <c r="I75" i="4"/>
  <c r="I76" i="4"/>
  <c r="I77" i="4"/>
  <c r="I68" i="4"/>
  <c r="I67" i="4"/>
  <c r="I66" i="4"/>
  <c r="I65" i="4"/>
  <c r="I53" i="4"/>
  <c r="I52" i="4"/>
  <c r="I51" i="4"/>
  <c r="I50" i="4"/>
  <c r="I49" i="4"/>
  <c r="I54" i="4"/>
  <c r="I55" i="4"/>
  <c r="I56" i="4"/>
  <c r="I57" i="4"/>
  <c r="I58" i="4"/>
  <c r="I59" i="4"/>
  <c r="I60" i="4"/>
  <c r="I61" i="4"/>
  <c r="I62" i="4"/>
  <c r="I63" i="4"/>
  <c r="I48" i="4"/>
  <c r="I47" i="4"/>
  <c r="I46" i="4"/>
  <c r="I45" i="4"/>
  <c r="I44" i="4"/>
  <c r="I43" i="4"/>
  <c r="I42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F15" i="4" l="1"/>
  <c r="F24" i="4" l="1"/>
  <c r="F13" i="4"/>
  <c r="F12" i="4"/>
  <c r="F66" i="4" l="1"/>
  <c r="F65" i="4"/>
  <c r="F45" i="4" l="1"/>
  <c r="F46" i="4"/>
  <c r="F82" i="4" l="1"/>
  <c r="F83" i="4"/>
  <c r="F39" i="4"/>
  <c r="F16" i="4"/>
  <c r="F26" i="4"/>
  <c r="F21" i="4"/>
  <c r="F81" i="4" l="1"/>
  <c r="F84" i="4"/>
  <c r="F85" i="4"/>
  <c r="F86" i="4"/>
  <c r="F87" i="4"/>
  <c r="F80" i="4"/>
  <c r="F67" i="4"/>
  <c r="F68" i="4"/>
  <c r="F69" i="4"/>
  <c r="F70" i="4"/>
  <c r="F71" i="4"/>
  <c r="F72" i="4"/>
  <c r="F73" i="4"/>
  <c r="F74" i="4"/>
  <c r="F75" i="4"/>
  <c r="F76" i="4"/>
  <c r="F77" i="4"/>
  <c r="F43" i="4"/>
  <c r="F44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42" i="4"/>
  <c r="F29" i="4"/>
  <c r="F30" i="4"/>
  <c r="F31" i="4"/>
  <c r="F32" i="4"/>
  <c r="F33" i="4"/>
  <c r="F34" i="4"/>
  <c r="F35" i="4"/>
  <c r="F36" i="4"/>
  <c r="F37" i="4"/>
  <c r="F38" i="4"/>
  <c r="F40" i="4"/>
  <c r="F28" i="4"/>
  <c r="F11" i="4"/>
  <c r="F14" i="4"/>
  <c r="F17" i="4"/>
  <c r="F18" i="4"/>
  <c r="F19" i="4"/>
  <c r="F20" i="4"/>
  <c r="F22" i="4"/>
  <c r="F23" i="4"/>
  <c r="F25" i="4"/>
  <c r="F10" i="4"/>
  <c r="K85" i="5" l="1"/>
  <c r="L85" i="5" s="1"/>
  <c r="K84" i="5"/>
  <c r="L84" i="5" s="1"/>
  <c r="K81" i="5"/>
  <c r="L81" i="5" s="1"/>
  <c r="K79" i="5"/>
  <c r="L79" i="5" s="1"/>
  <c r="K78" i="5"/>
  <c r="L78" i="5" s="1"/>
  <c r="K77" i="5"/>
  <c r="L77" i="5" s="1"/>
  <c r="K75" i="5"/>
  <c r="L75" i="5" s="1"/>
  <c r="K74" i="5"/>
  <c r="L74" i="5" s="1"/>
  <c r="K71" i="5"/>
  <c r="L71" i="5" s="1"/>
  <c r="K70" i="5"/>
  <c r="L70" i="5" s="1"/>
  <c r="K62" i="5"/>
  <c r="L62" i="5" s="1"/>
  <c r="K63" i="5"/>
  <c r="L63" i="5" s="1"/>
  <c r="K64" i="5"/>
  <c r="L64" i="5" s="1"/>
  <c r="K65" i="5"/>
  <c r="L65" i="5" s="1"/>
  <c r="K66" i="5"/>
  <c r="L66" i="5" s="1"/>
  <c r="K67" i="5"/>
  <c r="L67" i="5" s="1"/>
  <c r="K68" i="5"/>
  <c r="L68" i="5" s="1"/>
  <c r="K61" i="5"/>
  <c r="L61" i="5" s="1"/>
  <c r="K60" i="5"/>
  <c r="L60" i="5" s="1"/>
  <c r="K58" i="5"/>
  <c r="L58" i="5" s="1"/>
  <c r="K57" i="5"/>
  <c r="L57" i="5" s="1"/>
  <c r="K56" i="5"/>
  <c r="L56" i="5" s="1"/>
  <c r="K41" i="5"/>
  <c r="L41" i="5"/>
  <c r="K42" i="5"/>
  <c r="L42" i="5" s="1"/>
  <c r="K43" i="5"/>
  <c r="L43" i="5"/>
  <c r="K44" i="5"/>
  <c r="L44" i="5"/>
  <c r="K45" i="5"/>
  <c r="L45" i="5"/>
  <c r="K46" i="5"/>
  <c r="L46" i="5"/>
  <c r="K47" i="5"/>
  <c r="L47" i="5"/>
  <c r="K48" i="5"/>
  <c r="L48" i="5"/>
  <c r="K49" i="5"/>
  <c r="L49" i="5"/>
  <c r="K50" i="5"/>
  <c r="L50" i="5"/>
  <c r="K51" i="5"/>
  <c r="L51" i="5"/>
  <c r="K52" i="5"/>
  <c r="L52" i="5"/>
  <c r="K53" i="5"/>
  <c r="L53" i="5"/>
  <c r="K54" i="5"/>
  <c r="L54" i="5"/>
  <c r="K40" i="5"/>
  <c r="L40" i="5" s="1"/>
  <c r="K39" i="5"/>
  <c r="L39" i="5" s="1"/>
  <c r="K26" i="5"/>
  <c r="L26" i="5"/>
  <c r="K27" i="5"/>
  <c r="L27" i="5"/>
  <c r="K28" i="5"/>
  <c r="L28" i="5"/>
  <c r="K29" i="5"/>
  <c r="L29" i="5"/>
  <c r="K30" i="5"/>
  <c r="L30" i="5"/>
  <c r="K31" i="5"/>
  <c r="L31" i="5"/>
  <c r="K32" i="5"/>
  <c r="L32" i="5"/>
  <c r="K33" i="5"/>
  <c r="L33" i="5"/>
  <c r="K34" i="5"/>
  <c r="L34" i="5"/>
  <c r="K35" i="5"/>
  <c r="L35" i="5"/>
  <c r="K36" i="5"/>
  <c r="L36" i="5"/>
  <c r="K25" i="5"/>
  <c r="L25" i="5" s="1"/>
  <c r="K24" i="5"/>
  <c r="L24" i="5" s="1"/>
  <c r="K21" i="5"/>
  <c r="L21" i="5" s="1"/>
  <c r="K20" i="5"/>
  <c r="L20" i="5" s="1"/>
  <c r="K19" i="5"/>
  <c r="L19" i="5" s="1"/>
  <c r="K18" i="5"/>
  <c r="L18" i="5" s="1"/>
  <c r="K17" i="5"/>
  <c r="L17" i="5" s="1"/>
  <c r="K16" i="5"/>
  <c r="L16" i="5" s="1"/>
  <c r="K15" i="5"/>
  <c r="L15" i="5" s="1"/>
  <c r="K14" i="5"/>
  <c r="L14" i="5" s="1"/>
  <c r="K13" i="5"/>
  <c r="L13" i="5" s="1"/>
  <c r="K12" i="5"/>
  <c r="L12" i="5" s="1"/>
  <c r="K11" i="5" l="1"/>
  <c r="L11" i="5" s="1"/>
  <c r="K10" i="5"/>
  <c r="L10" i="5" s="1"/>
  <c r="F85" i="5"/>
  <c r="F84" i="5"/>
  <c r="F81" i="5"/>
  <c r="F79" i="5"/>
  <c r="F78" i="5"/>
  <c r="F77" i="5"/>
  <c r="F75" i="5"/>
  <c r="F74" i="5"/>
  <c r="F71" i="5"/>
  <c r="F70" i="5"/>
  <c r="F68" i="5"/>
  <c r="F67" i="5"/>
  <c r="F66" i="5"/>
  <c r="F65" i="5"/>
  <c r="F64" i="5"/>
  <c r="F63" i="5"/>
  <c r="F62" i="5"/>
  <c r="F61" i="5"/>
  <c r="F60" i="5"/>
  <c r="F58" i="5"/>
  <c r="F57" i="5"/>
  <c r="F56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1" i="5"/>
  <c r="F20" i="5"/>
  <c r="F19" i="5"/>
  <c r="F18" i="5"/>
  <c r="F17" i="5"/>
  <c r="F16" i="5"/>
  <c r="F15" i="5"/>
  <c r="F14" i="5"/>
  <c r="F13" i="5"/>
  <c r="F12" i="5"/>
  <c r="F11" i="5"/>
  <c r="F10" i="5"/>
</calcChain>
</file>

<file path=xl/sharedStrings.xml><?xml version="1.0" encoding="utf-8"?>
<sst xmlns="http://schemas.openxmlformats.org/spreadsheetml/2006/main" count="530" uniqueCount="367">
  <si>
    <t>ΚΩΔΙΚΟΣ</t>
  </si>
  <si>
    <t>ΜΟΝΤΕΛΟ</t>
  </si>
  <si>
    <t>Παρατηρήσεις :</t>
  </si>
  <si>
    <t>Έντυπο ΜΕ-03-01</t>
  </si>
  <si>
    <t>ΑΝΩΤΑΤΗ ΠΡΟΤΕΙΝΟΜΕΝΗ ΛΙΑΝΙΚΗ TIMH</t>
  </si>
  <si>
    <t>ΑΝΩΤΑΤΗ ΠΡΟΤΕΙΝΟΜΕΝΗ ΛΙΑΝΙΚΗ TIMH ΠΡΟ ΦΟΡΩΝ</t>
  </si>
  <si>
    <t xml:space="preserve">Ημερομηνία Έκδοσης Έντυπου 09/07/2015   Έκδοση: 2η </t>
  </si>
  <si>
    <t>ΚΩΔΙΚΟΣ ΕΡΓΟΣΤΑΣΙΟΥ</t>
  </si>
  <si>
    <t>1.   Στις παραπάνω ανώτατες προτεινόμενες λιανικές τιμές συμπεριλαμβάνεται Τέλος Ταξινόμησεις και ΦΠΑ 24%.</t>
  </si>
  <si>
    <t>3.   Οι παραπάνω τιμές είναι ενδεικτικές και παρουσιάζονται σε Ευρώ (€). Η τελική τιμή καθορίζεται με την εξόφληση του αυτοκινήτου.</t>
  </si>
  <si>
    <t>4.   Η ΤΕΧΝΟΚΑΡ  διατηρεί το δικαίωμα να τροποποιήσει τα παραπάνω στοιχεία χωρίς προειδοποίηση.</t>
  </si>
  <si>
    <t>2.   Στην ανώτατη προτεινόμενη λιανική τιμή συμπεριλαμβάνονται έξοδα προετοιμασίας  και μεταφοράς  255€ συμπεριλαναμβανομένου Φ.Π.Α.</t>
  </si>
  <si>
    <t xml:space="preserve">1.0 ECO TSI 95HP Style </t>
  </si>
  <si>
    <t xml:space="preserve">1.5 ECO TSI 150HP FR DSG </t>
  </si>
  <si>
    <t xml:space="preserve">1.0 TGI CNG 90HP  Style </t>
  </si>
  <si>
    <t>1.0 ECO TSI 95HP Optimum</t>
  </si>
  <si>
    <t>1.5 TSI ACT EVO 150HP FR DSG</t>
  </si>
  <si>
    <t>1.0 TGI CNG 90HP Optimum</t>
  </si>
  <si>
    <t xml:space="preserve">1.0 TGI CNG 90HP Style </t>
  </si>
  <si>
    <t>1.0 EcoTSI 110hp Style</t>
  </si>
  <si>
    <t xml:space="preserve">1.5 EcoTSI 130hp Xcellence </t>
  </si>
  <si>
    <t xml:space="preserve">1.5 EcoTSI 130hp Style </t>
  </si>
  <si>
    <t>1.5 EcoTSI 150hp FR</t>
  </si>
  <si>
    <t>1.5 eTSI 150hp Style DSG MHEV</t>
  </si>
  <si>
    <t>1.5 eTSI 150hp FR DSG MHEV</t>
  </si>
  <si>
    <t>1.0 eTSI 110hp Style DSG MHEV</t>
  </si>
  <si>
    <t>2.0 TDI 115HP Style</t>
  </si>
  <si>
    <t>2.0 TDI 150HP Style DSG</t>
  </si>
  <si>
    <t>2.0 TDI 150HP Xcellence DSG</t>
  </si>
  <si>
    <t>1.0 TGI CNG 90HP FR</t>
  </si>
  <si>
    <t>KJ15LZ &amp; PUK &amp; ZN1 &amp; PXX</t>
  </si>
  <si>
    <t>KJ75LZ</t>
  </si>
  <si>
    <t>KJ72MX</t>
  </si>
  <si>
    <t xml:space="preserve">KJ75MX </t>
  </si>
  <si>
    <t>KL11BX &amp; W1A &amp; PJN</t>
  </si>
  <si>
    <t>KL12BX &amp; P2A</t>
  </si>
  <si>
    <t>KL12TZ &amp; P2A</t>
  </si>
  <si>
    <t>KL12DX  &amp; P2A</t>
  </si>
  <si>
    <t xml:space="preserve">KL14DX </t>
  </si>
  <si>
    <t>KL15EX</t>
  </si>
  <si>
    <t>1.5 EcoTSI 150hp FR PLUS</t>
  </si>
  <si>
    <t>KL12FZ &amp; P2A</t>
  </si>
  <si>
    <t>KL15FZ</t>
  </si>
  <si>
    <t>KL15EX &amp; PXX &amp; PTC</t>
  </si>
  <si>
    <t>KL15FZ &amp; PXX &amp; PTC</t>
  </si>
  <si>
    <t>1.5 eTSI 150hp FR DSG MHEV PLUS</t>
  </si>
  <si>
    <t>KL12JX &amp; P2A</t>
  </si>
  <si>
    <t>KL12LZ &amp; P2A</t>
  </si>
  <si>
    <t>KL14LZ</t>
  </si>
  <si>
    <t>Sportourer - Κινητήρας Βενζίνης</t>
  </si>
  <si>
    <t>Sportourer - Κινητήρας Πετρελαίου</t>
  </si>
  <si>
    <t>1.5 EcoTSI 150hp Style</t>
  </si>
  <si>
    <t>1.5 EcoTSI 150hp Xcellence</t>
  </si>
  <si>
    <t>KL85EX</t>
  </si>
  <si>
    <t>KL18EX &amp; PXX &amp; PTC</t>
  </si>
  <si>
    <t>KL82FZ &amp; P2A</t>
  </si>
  <si>
    <t>KL84LZ</t>
  </si>
  <si>
    <t>KL84EX</t>
  </si>
  <si>
    <t>KJ12MX &amp; PJE</t>
  </si>
  <si>
    <t>1.0 EcoTSI 110hp Business</t>
  </si>
  <si>
    <t>Κινητήρας Πετρελαίου 4x2</t>
  </si>
  <si>
    <t>TRD50</t>
  </si>
  <si>
    <t xml:space="preserve">2.0 TDI 150HP  Style </t>
  </si>
  <si>
    <t>TRE50</t>
  </si>
  <si>
    <t>KN22BR</t>
  </si>
  <si>
    <t>TRH50</t>
  </si>
  <si>
    <t>KN24BR</t>
  </si>
  <si>
    <t>Κινητήρας Βενζίνης</t>
  </si>
  <si>
    <t>7J-80</t>
  </si>
  <si>
    <t>7112GX</t>
  </si>
  <si>
    <t>1.4lt TSI 150hp Style 7-θέσιο</t>
  </si>
  <si>
    <t>7K-80</t>
  </si>
  <si>
    <t>7112GY</t>
  </si>
  <si>
    <t>1.4lt TSI 150hp Style DSG 7-θέσιο</t>
  </si>
  <si>
    <t>KJ12KX &amp;PJN &amp;PDK &amp; PCK</t>
  </si>
  <si>
    <t>KJ15KX</t>
  </si>
  <si>
    <t xml:space="preserve">KJ12CV &amp; PJE </t>
  </si>
  <si>
    <t>LLA05</t>
  </si>
  <si>
    <t>LLE02</t>
  </si>
  <si>
    <t>LLC02</t>
  </si>
  <si>
    <t>LLG02</t>
  </si>
  <si>
    <t>LLH01</t>
  </si>
  <si>
    <t>LLU01</t>
  </si>
  <si>
    <t>LLU05</t>
  </si>
  <si>
    <t>LLB02</t>
  </si>
  <si>
    <t>LLV01</t>
  </si>
  <si>
    <t>LLV05</t>
  </si>
  <si>
    <t>LLI02</t>
  </si>
  <si>
    <t>LLK02</t>
  </si>
  <si>
    <t>LLJ01</t>
  </si>
  <si>
    <t>LTA02</t>
  </si>
  <si>
    <t>LTD01</t>
  </si>
  <si>
    <t>LTU01</t>
  </si>
  <si>
    <t>LTU05</t>
  </si>
  <si>
    <t>LTB02</t>
  </si>
  <si>
    <t>LTK02</t>
  </si>
  <si>
    <t>LTJ01</t>
  </si>
  <si>
    <t>KJ72SV</t>
  </si>
  <si>
    <t>IBFG0</t>
  </si>
  <si>
    <t>IBZG3</t>
  </si>
  <si>
    <t>ARSG6</t>
  </si>
  <si>
    <t>ARZG0</t>
  </si>
  <si>
    <t>ARGG0</t>
  </si>
  <si>
    <t>ARGG6</t>
  </si>
  <si>
    <t>ARY01</t>
  </si>
  <si>
    <t>Κινητήρας Βενζίνης 4x2</t>
  </si>
  <si>
    <t>KN22OX</t>
  </si>
  <si>
    <t>1.5 TSI 150HP ACT Style</t>
  </si>
  <si>
    <t>KN22OR</t>
  </si>
  <si>
    <t>1.5 TSI 150HP ACT Style  DSG</t>
  </si>
  <si>
    <t>TRA50</t>
  </si>
  <si>
    <t>TRG50</t>
  </si>
  <si>
    <t>Κινητήρας Πετρελαίου 4x4</t>
  </si>
  <si>
    <t>2.0 TDI 200HP Xcellence 4Drive DSG</t>
  </si>
  <si>
    <t>IBLG1</t>
  </si>
  <si>
    <t>IBSG6</t>
  </si>
  <si>
    <t>IBGG1</t>
  </si>
  <si>
    <t>ARLG0</t>
  </si>
  <si>
    <t>ARLG6</t>
  </si>
  <si>
    <t>KN24AS</t>
  </si>
  <si>
    <t>TRJ50</t>
  </si>
  <si>
    <t>KJ12RZ &amp;PJN &amp;PDK &amp; PCK</t>
  </si>
  <si>
    <t>IBRG6</t>
  </si>
  <si>
    <t xml:space="preserve">1.0 ECO TSI 110HP Optimum DSG </t>
  </si>
  <si>
    <t>KL82LZ &amp; P2A</t>
  </si>
  <si>
    <t>KL82EX &amp; P2A</t>
  </si>
  <si>
    <t xml:space="preserve">KJ12SV &amp; PJE </t>
  </si>
  <si>
    <t xml:space="preserve">1.0 ECO TSI 95HP Style  </t>
  </si>
  <si>
    <t>KJ12RX &amp;PJN &amp;PDK &amp; PCK</t>
  </si>
  <si>
    <t>IBQG6</t>
  </si>
  <si>
    <t>KJ15RX</t>
  </si>
  <si>
    <t>IBUG0</t>
  </si>
  <si>
    <t>KJ72RX</t>
  </si>
  <si>
    <t xml:space="preserve">1.0 ECO TSI 110HP Style  </t>
  </si>
  <si>
    <t>KL72RZ</t>
  </si>
  <si>
    <t xml:space="preserve">1.0 ECO TSI 110HP Style  DSG </t>
  </si>
  <si>
    <t xml:space="preserve">1.0 ECO TSI 110HP  Optimum </t>
  </si>
  <si>
    <t xml:space="preserve">1.0 ECO TSI 110HP  Optimum DSG </t>
  </si>
  <si>
    <t>KJ74RX &amp; PUD</t>
  </si>
  <si>
    <t xml:space="preserve">1.0 ECO TSI 110HP Xcellence  </t>
  </si>
  <si>
    <t>KJ75RX</t>
  </si>
  <si>
    <t>AROG0</t>
  </si>
  <si>
    <t>AROG6</t>
  </si>
  <si>
    <t>ARPG6</t>
  </si>
  <si>
    <t>1.0 ECO TSI 110HP Optimum</t>
  </si>
  <si>
    <t xml:space="preserve">1.0 ECO TSI 110HP FR </t>
  </si>
  <si>
    <t>ARPG0</t>
  </si>
  <si>
    <t>ARMG1</t>
  </si>
  <si>
    <t>ARUG0</t>
  </si>
  <si>
    <t xml:space="preserve">ΑΝΩΤΑΤΗ ΠΡΟΤΕΙΝΟΜΕΝΗ ΛΙΑΝΙΚΗ TIMH ME ΕΚΠΤΩΣΗ </t>
  </si>
  <si>
    <t>ΕΚΠΤΩΣΗ ΛΙΑΝΙΚΗΣ</t>
  </si>
  <si>
    <t>KJ11MX &amp; P1A &amp; PJE</t>
  </si>
  <si>
    <t>1.0 TGI CNG 90HP  Business</t>
  </si>
  <si>
    <t>IB0G1</t>
  </si>
  <si>
    <t>TARRACO</t>
  </si>
  <si>
    <t>ALHAMBRA</t>
  </si>
  <si>
    <t>LLT01</t>
  </si>
  <si>
    <t>LLT05</t>
  </si>
  <si>
    <t>LLF01</t>
  </si>
  <si>
    <t>LLF02</t>
  </si>
  <si>
    <t>LLF05</t>
  </si>
  <si>
    <t>LLH05</t>
  </si>
  <si>
    <t>KL14DX  &amp; PXX &amp; PTC</t>
  </si>
  <si>
    <t>1.5 EcoTSI 130hp Xcellence PLUS</t>
  </si>
  <si>
    <t>LTT01</t>
  </si>
  <si>
    <t>LTT05</t>
  </si>
  <si>
    <t>LTF01</t>
  </si>
  <si>
    <t>LTF05</t>
  </si>
  <si>
    <t>KL14UY</t>
  </si>
  <si>
    <t>KL14UY &amp; PXX &amp; PTC</t>
  </si>
  <si>
    <t>KL15UY</t>
  </si>
  <si>
    <t>KL15UY &amp; PXX</t>
  </si>
  <si>
    <t>KL15UY &amp; PXX &amp; PTC</t>
  </si>
  <si>
    <t>KL84UY</t>
  </si>
  <si>
    <t>KL84UY &amp; PXX &amp; PTC</t>
  </si>
  <si>
    <t>KL85UY</t>
  </si>
  <si>
    <t>KL85UY &amp; PXX &amp; PTC</t>
  </si>
  <si>
    <t>1.4 TSI 204hp Xcellence DSG e-Hybrid</t>
  </si>
  <si>
    <t>1.4 TSI 204hp Xcellence  PLUS DSG e-Hybrid</t>
  </si>
  <si>
    <t>1.4 TSI 204hp FR DSG e-Hybrid</t>
  </si>
  <si>
    <t>1.4 TSI 204hp FR DSG e-Hybrid Full Led</t>
  </si>
  <si>
    <t xml:space="preserve">1.4 TSI 204hp FR PLUS  DSG e-Hybrid </t>
  </si>
  <si>
    <t xml:space="preserve">1.4 TSI 204hp FR DSG e-Hybrid </t>
  </si>
  <si>
    <t>KJ11PV</t>
  </si>
  <si>
    <t>1.0 80HP Business</t>
  </si>
  <si>
    <t>1.0 80HP Reference</t>
  </si>
  <si>
    <t>KJ12PV &amp; P1A &amp; PJE</t>
  </si>
  <si>
    <t>KJ72SV &amp; WL7 &amp; PHA</t>
  </si>
  <si>
    <t>KJ72KX &amp; WL7 &amp; PHA</t>
  </si>
  <si>
    <t>KJ72RX &amp; WL7 &amp; PHA</t>
  </si>
  <si>
    <t>KL72RZ &amp; WL7 &amp; PHA</t>
  </si>
  <si>
    <t>KJ72MX  &amp; WL7 &amp; PHA</t>
  </si>
  <si>
    <t>IBAG0</t>
  </si>
  <si>
    <t>IBAG1</t>
  </si>
  <si>
    <t>KN22BX</t>
  </si>
  <si>
    <t xml:space="preserve"> Τιμοκατάλογος Ανώτατης Προτεινόμενης Λιανικής Τιμής Αυτοκινήτων SEAT MY21 - 10/02/2021</t>
  </si>
  <si>
    <t>Κινητήρας Πετρελαίου</t>
  </si>
  <si>
    <t>IBIZA</t>
  </si>
  <si>
    <t>ARONA</t>
  </si>
  <si>
    <t>LEON NF</t>
  </si>
  <si>
    <t xml:space="preserve">ΕΚΠΟΜΠΕΣ CO2 - (gr/km)        WLTP    </t>
  </si>
  <si>
    <t>CC / PS</t>
  </si>
  <si>
    <t>999 / 80</t>
  </si>
  <si>
    <t>999 / 95</t>
  </si>
  <si>
    <t>999 / 115</t>
  </si>
  <si>
    <t>999  /110</t>
  </si>
  <si>
    <t>999 / 110</t>
  </si>
  <si>
    <t>1.498 / 150</t>
  </si>
  <si>
    <t>999 / 90</t>
  </si>
  <si>
    <t>1.498 / 130</t>
  </si>
  <si>
    <t>1.395 / 204</t>
  </si>
  <si>
    <t>1.968 / 115</t>
  </si>
  <si>
    <t>1.968 / 150</t>
  </si>
  <si>
    <t>1.968 / 200</t>
  </si>
  <si>
    <t>1.395 / 150</t>
  </si>
  <si>
    <r>
      <t xml:space="preserve">1.0 ECO TSI 95HP Style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</si>
  <si>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Optimum </t>
    </r>
    <r>
      <rPr>
        <sz val="16"/>
        <color theme="1"/>
        <rFont val="Seat Bcn-Greek"/>
        <charset val="161"/>
      </rPr>
      <t>(Έως εβδ. Παρ. 44/20)</t>
    </r>
  </si>
  <si>
    <r>
      <t xml:space="preserve">1.0 ECO TSI 115HP FR </t>
    </r>
    <r>
      <rPr>
        <sz val="16"/>
        <color theme="1"/>
        <rFont val="Seat Bcn-Greek"/>
        <charset val="161"/>
      </rPr>
      <t xml:space="preserve"> (Έως εβδ. Παρ. 44/20)</t>
    </r>
  </si>
  <si>
    <r>
      <t xml:space="preserve">1.0 ECO TSI 115HP  Optimum </t>
    </r>
    <r>
      <rPr>
        <sz val="16"/>
        <color theme="1"/>
        <rFont val="Seat Bcn-Greek"/>
        <charset val="161"/>
      </rPr>
      <t xml:space="preserve"> (Έως εβδ. Παρ. 44/20)</t>
    </r>
  </si>
  <si>
    <t>ΤΕΛΗ ΚΥΚΛΟΦΟΡΙΑΣ 2021 (€)</t>
  </si>
  <si>
    <t>ΦΠΑ</t>
  </si>
  <si>
    <t>ΕΝΔΕΙΚΤΙΚΟ ΤΕΛΟΣ ΤΑΞΙΝΟΜΗΣΗΣ</t>
  </si>
  <si>
    <t>ΤΕΧΝΟΚΑΡ ΜΑΕΕ</t>
  </si>
  <si>
    <t>LEON NF SPORTOURER</t>
  </si>
  <si>
    <t>LEON NF 5D</t>
  </si>
  <si>
    <t xml:space="preserve">Έντυπο ΜΕ-03-01     Ημερομηνία Έκδοσης Έντυπου 09/07/2015   Έκδοση: 2η </t>
  </si>
  <si>
    <t>CC</t>
  </si>
  <si>
    <t>KL15HZ</t>
  </si>
  <si>
    <t>2.0 TSI 190HP FR DSG</t>
  </si>
  <si>
    <t>2.0 TSI 190HP FR PLUS DSG</t>
  </si>
  <si>
    <t>1.0 ECO TSI 95HP Business</t>
  </si>
  <si>
    <t>KJ12SV &amp; PJP &amp; PCK</t>
  </si>
  <si>
    <t>1.0 ECO TSI 110HP Style</t>
  </si>
  <si>
    <t>KJ12RX</t>
  </si>
  <si>
    <t>KJ12RZ</t>
  </si>
  <si>
    <t>1.0 ECO TSI 110HP FR Vision</t>
  </si>
  <si>
    <t>KJ15RX &amp; PCK</t>
  </si>
  <si>
    <t>1.5 ECO TSI 150HP FR DSG Vision</t>
  </si>
  <si>
    <t>KJ12MX</t>
  </si>
  <si>
    <t xml:space="preserve">1.0 TGI CNG 90HP  Optimum </t>
  </si>
  <si>
    <t>KJ12RZ &amp; PJP &amp; PCK</t>
  </si>
  <si>
    <t>KJ12MX &amp; PJP &amp; PCK</t>
  </si>
  <si>
    <t>KJ11SV &amp; P1A &amp; PJE &amp; PDK</t>
  </si>
  <si>
    <t>KJ15LZ &amp; PCK</t>
  </si>
  <si>
    <t>KJ11MX &amp; P1A &amp; PJE &amp; PDK</t>
  </si>
  <si>
    <t>KJ72SV &amp; WL7 &amp; PHA &amp; PUD</t>
  </si>
  <si>
    <t>KJ72RX  &amp; WL7 &amp; PHA &amp; PUD</t>
  </si>
  <si>
    <t>KL72RZ  &amp; WL7 &amp; PHA &amp; PUD</t>
  </si>
  <si>
    <t>KJ72MX &amp; WL7 &amp; PHA &amp; PUD</t>
  </si>
  <si>
    <t>1.0 ECO TSI 110HP Xperience</t>
  </si>
  <si>
    <t>1.0 TGI CNG 90HP Xperience</t>
  </si>
  <si>
    <t>KJ78RX</t>
  </si>
  <si>
    <t xml:space="preserve">KJ78MX </t>
  </si>
  <si>
    <t>KL11BX</t>
  </si>
  <si>
    <t>KL12BX</t>
  </si>
  <si>
    <t>KL12TZ</t>
  </si>
  <si>
    <t xml:space="preserve">KL12DX  </t>
  </si>
  <si>
    <t>KL14DX  &amp; PXX &amp; PTC &amp; PLH</t>
  </si>
  <si>
    <t>KL15EX &amp; PXX &amp; PTC &amp; PLH</t>
  </si>
  <si>
    <t>KL15FZ &amp; PXX &amp; PTC &amp; PLH</t>
  </si>
  <si>
    <t>KL14UY &amp; PXX &amp; PTC &amp; PLH</t>
  </si>
  <si>
    <t>KL15UY &amp; PXX &amp; PTC &amp; PLH</t>
  </si>
  <si>
    <t>KL15HZ &amp; PXX &amp; PTC &amp; PLH</t>
  </si>
  <si>
    <t>KL12FZ</t>
  </si>
  <si>
    <t xml:space="preserve">KL12JX </t>
  </si>
  <si>
    <t xml:space="preserve">KL12LZ </t>
  </si>
  <si>
    <t>KL82EX</t>
  </si>
  <si>
    <t>KL84UY &amp; PXX &amp; PTC &amp; PLH</t>
  </si>
  <si>
    <t>KL85UY &amp; PXX &amp; PTC &amp; PLH</t>
  </si>
  <si>
    <t xml:space="preserve">KL82FZ </t>
  </si>
  <si>
    <t xml:space="preserve">KL82LZ </t>
  </si>
  <si>
    <t>1.4 TSI 245hp Xcellence DSG e-Hybrid</t>
  </si>
  <si>
    <t>1.4 TSI 245hp FR DSG e-Hybrid</t>
  </si>
  <si>
    <t>KJ11PV &amp; P1A &amp; PJE &amp; PDK</t>
  </si>
  <si>
    <t>KL85EX &amp; PXX &amp; PTC &amp; PLH</t>
  </si>
  <si>
    <t>KN24SY</t>
  </si>
  <si>
    <t>KN25SY</t>
  </si>
  <si>
    <t>IIA01</t>
  </si>
  <si>
    <t>IIA02</t>
  </si>
  <si>
    <t>IIC02</t>
  </si>
  <si>
    <t>IIL06</t>
  </si>
  <si>
    <t>IIQ01</t>
  </si>
  <si>
    <t>IIR01</t>
  </si>
  <si>
    <t>IIR06</t>
  </si>
  <si>
    <t>IIU01</t>
  </si>
  <si>
    <t>IIU02</t>
  </si>
  <si>
    <t>IIZ02</t>
  </si>
  <si>
    <t>II002</t>
  </si>
  <si>
    <t>IIG01</t>
  </si>
  <si>
    <t>IIG06</t>
  </si>
  <si>
    <t>AAL01</t>
  </si>
  <si>
    <t>AAL06</t>
  </si>
  <si>
    <t>AAO01</t>
  </si>
  <si>
    <t>AAP01</t>
  </si>
  <si>
    <t>AAO06</t>
  </si>
  <si>
    <t>AAP06</t>
  </si>
  <si>
    <t>AAE01</t>
  </si>
  <si>
    <t>AAU01</t>
  </si>
  <si>
    <t>AAX01</t>
  </si>
  <si>
    <t>AAG01</t>
  </si>
  <si>
    <t>AAG06</t>
  </si>
  <si>
    <t>AAR01</t>
  </si>
  <si>
    <t>AAY01</t>
  </si>
  <si>
    <t>LLA45</t>
  </si>
  <si>
    <t>LLE40</t>
  </si>
  <si>
    <t>LLC40</t>
  </si>
  <si>
    <t>LLG40</t>
  </si>
  <si>
    <t>LLH40</t>
  </si>
  <si>
    <t>LLH45</t>
  </si>
  <si>
    <t>LLU40</t>
  </si>
  <si>
    <t>LLU45</t>
  </si>
  <si>
    <t>LLB40</t>
  </si>
  <si>
    <t>LLV40</t>
  </si>
  <si>
    <t>LLV45</t>
  </si>
  <si>
    <t>LLT40</t>
  </si>
  <si>
    <t>LLT45</t>
  </si>
  <si>
    <t>LLF40</t>
  </si>
  <si>
    <t>LLF45</t>
  </si>
  <si>
    <t>LL040</t>
  </si>
  <si>
    <t>LL045</t>
  </si>
  <si>
    <t>LLI40</t>
  </si>
  <si>
    <t>LLK40</t>
  </si>
  <si>
    <t>LLJ40</t>
  </si>
  <si>
    <t>LTA40</t>
  </si>
  <si>
    <t>LTD40</t>
  </si>
  <si>
    <t>LTU40</t>
  </si>
  <si>
    <t>LTU45</t>
  </si>
  <si>
    <t>LTB40</t>
  </si>
  <si>
    <t>LTT40</t>
  </si>
  <si>
    <t>LTT45</t>
  </si>
  <si>
    <t>LTF40</t>
  </si>
  <si>
    <t>LTF45</t>
  </si>
  <si>
    <t>LTK40</t>
  </si>
  <si>
    <t>LTJ40</t>
  </si>
  <si>
    <t>TRA70</t>
  </si>
  <si>
    <t>TRG70</t>
  </si>
  <si>
    <t>TRS70</t>
  </si>
  <si>
    <t>TRY70</t>
  </si>
  <si>
    <t>TRD70</t>
  </si>
  <si>
    <t>TRE70</t>
  </si>
  <si>
    <t>TRH70</t>
  </si>
  <si>
    <t>TRJ70</t>
  </si>
  <si>
    <t>IBIZA PA</t>
  </si>
  <si>
    <t>ARONA PA</t>
  </si>
  <si>
    <t>LL340</t>
  </si>
  <si>
    <t>KL12MX</t>
  </si>
  <si>
    <t xml:space="preserve">1.5 TGI 130hp Style </t>
  </si>
  <si>
    <t>LL440</t>
  </si>
  <si>
    <t>KL12MZ</t>
  </si>
  <si>
    <t>1.5 TGI 130hp Style DSG</t>
  </si>
  <si>
    <t>LT340</t>
  </si>
  <si>
    <t>KL82MX</t>
  </si>
  <si>
    <t>LT440</t>
  </si>
  <si>
    <t>KL82MZ</t>
  </si>
  <si>
    <t>IIA10</t>
  </si>
  <si>
    <t>IIA12</t>
  </si>
  <si>
    <t>1.0 80HP Reference Full Link</t>
  </si>
  <si>
    <t>1.0 80HP Business Full Link</t>
  </si>
  <si>
    <t>II012</t>
  </si>
  <si>
    <t>1.0 TGI CNG 90HP  Business Full Link</t>
  </si>
  <si>
    <t>IIC12</t>
  </si>
  <si>
    <t>1.0 ECO TSI 95HP Business Full Link</t>
  </si>
  <si>
    <t>Ημερομηνία ισχύος: 23/12/2021</t>
  </si>
  <si>
    <t>ΠΟΣΟΣΤΟ ΜΕΤΑΒΟΛΗΣ ΑΠΌ ΠΡΟΗΓΟΥΜΕΝΟ ΤΙΜΟΚΑΤΑΛΟΓΟ</t>
  </si>
  <si>
    <t>ΑΝΩΤΑΤΗ ΛΙΑΝΙΚΗ TIMH ΠΡΟ ΦΟΡΩΝ</t>
  </si>
  <si>
    <t xml:space="preserve"> Τιμοκατάλογος Ανώτατης  Λιανικής Τιμής Αυτοκινήτων SEAT MY22                                                                                                            Ημερομηνία ισχύος: 12/04/2021</t>
  </si>
  <si>
    <t>ΑΡΙΘΜΟΣ ΠΡΩΤΟΚΟΛΛΟΥ ΚΑΤΑΘΕΣΗΣ ΚΑΙ ΑΠΟΔΟΧΗΣ 17410 - ΗΜΕΡΟΜΗΝΙΑ ΑΠΟΔΟΧΗΣ 22/12/21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</si>
</sst>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2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&quot;$&quot;#,##0_);[Red]\(&quot;$&quot;#,##0\)"/>
    <numFmt numFmtId="165" formatCode="#,##0\ &quot;€&quot;"/>
    <numFmt numFmtId="166" formatCode="_-* #,##0.00&quot; €&quot;_-;\-* #,##0.00&quot; €&quot;_-;_-* \-??&quot; €&quot;_-;_-@_-"/>
    <numFmt numFmtId="167" formatCode="#,##0.0"/>
    <numFmt numFmtId="168" formatCode="#,##0.00&quot; Pts&quot;;[Red]\-#,##0.00&quot; Pts&quot;"/>
    <numFmt numFmtId="169" formatCode="#,##0&quot; Pts&quot;;[Red]\-#,##0&quot; Pts&quot;"/>
    <numFmt numFmtId="170" formatCode="0.00_)"/>
    <numFmt numFmtId="171" formatCode="_-* #,##0.0\ _K_č_-;\-* #,##0.0\ _K_č_-;_-* &quot;-&quot;\ _K_č_-;_-@_-"/>
    <numFmt numFmtId="172" formatCode="#,#00;[Red]\(#,##0\)"/>
    <numFmt numFmtId="173" formatCode="_-* #,##0.00&quot;Sk&quot;_-;\-* #,##0.00&quot;Sk&quot;_-;_-* &quot;-&quot;??&quot;Sk&quot;_-;_-@_-"/>
    <numFmt numFmtId="174" formatCode="_-* #,##0.00\ &quot;Kč&quot;_-;\-* #,##0.00\ &quot;Kč&quot;_-;_-* &quot;-&quot;??\ &quot;Kč&quot;_-;_-@_-"/>
    <numFmt numFmtId="175" formatCode="_-* #,##0\ _P_t_a_-;\-* #,##0\ _P_t_a_-;_-* &quot;-&quot;\ _P_t_a_-;_-@_-"/>
    <numFmt numFmtId="176" formatCode="_-* #,##0.0\ _P_t_a_-;\-* #,##0.0\ _P_t_a_-;_-* &quot;-&quot;?\ _P_t_a_-;_-@_-"/>
    <numFmt numFmtId="177" formatCode="##,#00;[Red]\-#,##0.00;"/>
    <numFmt numFmtId="178" formatCode="_ * #,##0_ ;_ * \-#,##0_ ;_ * &quot;-&quot;_ ;_ @_ "/>
    <numFmt numFmtId="179" formatCode="_ * #,##0.00_ ;_ * \-#,##0.00_ ;_ * &quot;-&quot;??_ ;_ @_ "/>
    <numFmt numFmtId="180" formatCode="_ &quot;kr&quot;\ * #,##0.00_ ;_ &quot;kr&quot;\ * \-#,##0.00_ ;_ &quot;kr&quot;\ * &quot;-&quot;??_ ;_ @_ "/>
    <numFmt numFmtId="181" formatCode="#,##0\ &quot;DM&quot;;[Red]\-#,##0\ &quot;DM&quot;"/>
    <numFmt numFmtId="182" formatCode="#,##0.00\ &quot;DM&quot;;[Red]\-#,##0.00\ &quot;DM&quot;"/>
    <numFmt numFmtId="183" formatCode="#,##0.00\ &quot;€&quot;"/>
  </numFmts>
  <fonts count="104">
    <font>
      <sz val="11"/>
      <color theme="1"/>
      <name val="Calibri"/>
      <family val="2"/>
      <charset val="161"/>
      <scheme val="minor"/>
    </font>
    <font>
      <sz val="10"/>
      <name val="Arial Greek"/>
    </font>
    <font>
      <sz val="14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sz val="10"/>
      <color theme="1"/>
      <name val="Calibri"/>
      <family val="2"/>
      <scheme val="minor"/>
    </font>
    <font>
      <sz val="9.5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8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sz val="11"/>
      <color indexed="10"/>
      <name val="Calibri"/>
      <family val="2"/>
    </font>
    <font>
      <b/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8"/>
      <color indexed="62"/>
      <name val="Cambria"/>
      <family val="2"/>
    </font>
    <font>
      <sz val="10"/>
      <name val="SeatMetaNormal"/>
      <family val="2"/>
    </font>
    <font>
      <sz val="12"/>
      <name val="SeatMetaNormal"/>
      <family val="2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1"/>
      <name val="SeatMetaNormal"/>
      <family val="2"/>
    </font>
    <font>
      <sz val="11"/>
      <color rgb="FF9C0006"/>
      <name val="SeatMetaNorm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1"/>
      <color rgb="FF006100"/>
      <name val="SeatMetaNormal"/>
      <family val="2"/>
    </font>
    <font>
      <sz val="11"/>
      <color rgb="FF9C6500"/>
      <name val="SeatMetaNormal"/>
      <family val="2"/>
    </font>
    <font>
      <b/>
      <sz val="13"/>
      <color theme="3"/>
      <name val="SeatMetaNormal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sz val="12"/>
      <name val="Arial"/>
      <family val="2"/>
    </font>
    <font>
      <b/>
      <sz val="10"/>
      <color indexed="52"/>
      <name val="Arial"/>
      <family val="2"/>
    </font>
    <font>
      <sz val="11"/>
      <color rgb="FF006100"/>
      <name val="Calibri"/>
      <family val="2"/>
      <scheme val="minor"/>
    </font>
    <font>
      <sz val="10"/>
      <color indexed="20"/>
      <name val="Arial"/>
      <family val="2"/>
    </font>
    <font>
      <sz val="8"/>
      <name val="Arial"/>
      <family val="2"/>
      <charset val="238"/>
    </font>
    <font>
      <i/>
      <sz val="10"/>
      <color indexed="10"/>
      <name val="Arial"/>
      <family val="2"/>
    </font>
    <font>
      <sz val="10"/>
      <name val="MS Sans Serif"/>
      <family val="2"/>
    </font>
    <font>
      <sz val="8"/>
      <name val="Tahoma"/>
      <family val="2"/>
    </font>
    <font>
      <sz val="10"/>
      <name val="Arial CE"/>
      <charset val="238"/>
    </font>
    <font>
      <sz val="10"/>
      <name val="Arial Black"/>
      <family val="2"/>
    </font>
    <font>
      <sz val="12"/>
      <color indexed="19"/>
      <name val="Times New Roman"/>
      <family val="1"/>
    </font>
    <font>
      <sz val="10"/>
      <color indexed="62"/>
      <name val="Arial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i/>
      <sz val="12"/>
      <color indexed="12"/>
      <name val="Times New Roman"/>
      <family val="1"/>
    </font>
    <font>
      <i/>
      <sz val="12"/>
      <color indexed="11"/>
      <name val="Times New Roman"/>
      <family val="1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8"/>
      <name val="Arial"/>
      <family val="2"/>
    </font>
    <font>
      <u/>
      <sz val="8.5"/>
      <color indexed="12"/>
      <name val="Arial"/>
      <family val="2"/>
    </font>
    <font>
      <u/>
      <sz val="11"/>
      <color theme="11"/>
      <name val="Calibri"/>
      <family val="2"/>
      <scheme val="minor"/>
    </font>
    <font>
      <sz val="12"/>
      <color indexed="8"/>
      <name val="Times New Roman"/>
      <family val="1"/>
    </font>
    <font>
      <sz val="12"/>
      <name val="Formata"/>
    </font>
    <font>
      <sz val="10"/>
      <name val="Formata"/>
      <charset val="238"/>
    </font>
    <font>
      <sz val="12"/>
      <name val="formata"/>
      <charset val="238"/>
    </font>
    <font>
      <sz val="10"/>
      <color indexed="19"/>
      <name val="Arial"/>
      <family val="2"/>
    </font>
    <font>
      <sz val="10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8"/>
      <name val="Arial"/>
      <family val="2"/>
    </font>
    <font>
      <sz val="10"/>
      <color indexed="18"/>
      <name val="Arial"/>
      <family val="2"/>
    </font>
    <font>
      <sz val="10"/>
      <color indexed="52"/>
      <name val="Arial"/>
      <family val="2"/>
    </font>
    <font>
      <i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2"/>
      <color indexed="8"/>
      <name val="Osaka"/>
      <family val="3"/>
      <charset val="128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charset val="161"/>
      <scheme val="minor"/>
    </font>
    <font>
      <sz val="11"/>
      <color theme="1"/>
      <name val="Seat Bcn-Greek"/>
      <charset val="161"/>
    </font>
    <font>
      <sz val="10"/>
      <color theme="0"/>
      <name val="Seat Bcn-Greek"/>
      <charset val="161"/>
    </font>
    <font>
      <sz val="10"/>
      <color indexed="8"/>
      <name val="Seat Bcn-Greek"/>
      <charset val="161"/>
    </font>
    <font>
      <b/>
      <sz val="16"/>
      <color theme="0"/>
      <name val="Seat Bcn-Greek"/>
      <charset val="161"/>
    </font>
    <font>
      <sz val="16"/>
      <name val="Seat Bcn-Greek"/>
      <charset val="161"/>
    </font>
    <font>
      <sz val="16"/>
      <color theme="0"/>
      <name val="Seat Bcn-Greek"/>
      <charset val="161"/>
    </font>
    <font>
      <sz val="20"/>
      <color theme="1"/>
      <name val="Seat Bcn-Greek"/>
      <charset val="161"/>
    </font>
    <font>
      <b/>
      <sz val="20"/>
      <color rgb="FF0000CC"/>
      <name val="Seat Bcn-Greek"/>
      <charset val="161"/>
    </font>
    <font>
      <sz val="20"/>
      <name val="Seat Bcn-Greek"/>
      <charset val="161"/>
    </font>
    <font>
      <sz val="20"/>
      <color theme="0"/>
      <name val="Seat Bcn-Greek"/>
      <charset val="161"/>
    </font>
    <font>
      <b/>
      <sz val="16"/>
      <color theme="1"/>
      <name val="Seat Bcn-Greek"/>
      <charset val="161"/>
    </font>
    <font>
      <sz val="12"/>
      <color theme="1"/>
      <name val="Seat Bcn-Greek"/>
      <charset val="161"/>
    </font>
    <font>
      <i/>
      <u/>
      <sz val="9"/>
      <name val="Seat Bcn-Greek"/>
      <charset val="161"/>
    </font>
    <font>
      <sz val="13"/>
      <color theme="1"/>
      <name val="Seat Bcn-Greek"/>
      <charset val="161"/>
    </font>
    <font>
      <sz val="9"/>
      <name val="Seat Bcn-Greek"/>
      <charset val="161"/>
    </font>
    <font>
      <b/>
      <sz val="14"/>
      <color theme="0"/>
      <name val="Seat Bcn-Greek"/>
      <charset val="161"/>
    </font>
    <font>
      <b/>
      <sz val="22"/>
      <name val="Seat Bcn-Greek"/>
      <charset val="161"/>
    </font>
    <font>
      <sz val="16"/>
      <color theme="1"/>
      <name val="Seat Bcn-Greek"/>
      <charset val="161"/>
    </font>
    <font>
      <b/>
      <sz val="22"/>
      <color theme="1"/>
      <name val="Seat Bcn-Greek"/>
      <charset val="161"/>
    </font>
    <font>
      <b/>
      <sz val="18"/>
      <color theme="0"/>
      <name val="Seat Bcn-Greek"/>
      <charset val="161"/>
    </font>
    <font>
      <b/>
      <sz val="22"/>
      <color theme="0"/>
      <name val="Seat Bcn-Greek"/>
      <charset val="161"/>
    </font>
    <font>
      <b/>
      <sz val="20"/>
      <name val="Seat Bcn-Greek"/>
      <charset val="161"/>
    </font>
  </fonts>
  <fills count="5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theme="0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indexed="57"/>
        <bgColor indexed="21"/>
      </patternFill>
    </fill>
    <fill>
      <patternFill patternType="solid">
        <fgColor indexed="47"/>
        <bgColor indexed="22"/>
      </patternFill>
    </fill>
    <fill>
      <patternFill patternType="solid">
        <fgColor indexed="26"/>
        <bgColor indexed="9"/>
      </patternFill>
    </fill>
    <fill>
      <patternFill patternType="solid">
        <fgColor indexed="27"/>
        <bgColor indexed="41"/>
      </patternFill>
    </fill>
    <fill>
      <patternFill patternType="solid">
        <fgColor indexed="22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43"/>
        <bgColor indexed="26"/>
      </patternFill>
    </fill>
    <fill>
      <patternFill patternType="solid">
        <fgColor indexed="44"/>
        <bgColor indexed="31"/>
      </patternFill>
    </fill>
    <fill>
      <patternFill patternType="solid">
        <fgColor indexed="49"/>
        <bgColor indexed="40"/>
      </patternFill>
    </fill>
    <fill>
      <patternFill patternType="solid">
        <fgColor indexed="10"/>
        <bgColor indexed="60"/>
      </patternFill>
    </fill>
    <fill>
      <patternFill patternType="solid">
        <fgColor indexed="13"/>
        <bgColor indexed="34"/>
      </patternFill>
    </fill>
    <fill>
      <patternFill patternType="solid">
        <fgColor indexed="54"/>
        <bgColor indexed="23"/>
      </patternFill>
    </fill>
    <fill>
      <patternFill patternType="solid">
        <fgColor indexed="53"/>
        <bgColor indexed="52"/>
      </patternFill>
    </fill>
    <fill>
      <patternFill patternType="solid">
        <fgColor indexed="9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45"/>
        <bgColor indexed="29"/>
      </patternFill>
    </fill>
    <fill>
      <patternFill patternType="solid">
        <fgColor indexed="55"/>
        <bgColor indexed="23"/>
      </patternFill>
    </fill>
    <fill>
      <patternFill patternType="solid">
        <fgColor rgb="FFC6EFCE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indexed="2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22"/>
        <bgColor indexed="25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EA5D1A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tted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30"/>
      </bottom>
      <diagonal/>
    </border>
    <border>
      <left style="hair">
        <color indexed="23"/>
      </left>
      <right style="hair">
        <color indexed="23"/>
      </right>
      <top style="hair">
        <color indexed="23"/>
      </top>
      <bottom style="hair">
        <color indexed="2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</borders>
  <cellStyleXfs count="4080">
    <xf numFmtId="0" fontId="0" fillId="0" borderId="0"/>
    <xf numFmtId="0" fontId="1" fillId="0" borderId="0"/>
    <xf numFmtId="0" fontId="3" fillId="0" borderId="0"/>
    <xf numFmtId="9" fontId="5" fillId="0" borderId="0" applyFont="0" applyFill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9" fillId="21" borderId="2" applyNumberFormat="0" applyAlignment="0" applyProtection="0"/>
    <xf numFmtId="0" fontId="10" fillId="21" borderId="3" applyNumberFormat="0" applyAlignment="0" applyProtection="0"/>
    <xf numFmtId="0" fontId="11" fillId="9" borderId="3" applyNumberFormat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26" fillId="6" borderId="0" applyNumberFormat="0" applyBorder="0" applyAlignment="0" applyProtection="0"/>
    <xf numFmtId="0" fontId="27" fillId="7" borderId="0" applyNumberFormat="0" applyBorder="0" applyAlignment="0" applyProtection="0"/>
    <xf numFmtId="0" fontId="15" fillId="14" borderId="0" applyNumberFormat="0" applyBorder="0" applyAlignment="0" applyProtection="0"/>
    <xf numFmtId="0" fontId="5" fillId="0" borderId="0"/>
    <xf numFmtId="0" fontId="24" fillId="0" borderId="0"/>
    <xf numFmtId="0" fontId="25" fillId="0" borderId="0"/>
    <xf numFmtId="0" fontId="6" fillId="10" borderId="7" applyNumberFormat="0" applyAlignment="0" applyProtection="0"/>
    <xf numFmtId="0" fontId="16" fillId="23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19" fillId="24" borderId="4" applyNumberFormat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6" fillId="0" borderId="0"/>
    <xf numFmtId="0" fontId="28" fillId="0" borderId="0"/>
    <xf numFmtId="0" fontId="29" fillId="6" borderId="0" applyNumberFormat="0" applyBorder="0" applyAlignment="0" applyProtection="0"/>
    <xf numFmtId="0" fontId="32" fillId="25" borderId="0" applyNumberFormat="0" applyBorder="0" applyAlignment="0" applyProtection="0"/>
    <xf numFmtId="0" fontId="33" fillId="7" borderId="0" applyNumberFormat="0" applyBorder="0" applyAlignment="0" applyProtection="0"/>
    <xf numFmtId="0" fontId="6" fillId="0" borderId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7" fillId="9" borderId="0" applyNumberFormat="0" applyBorder="0" applyAlignment="0" applyProtection="0"/>
    <xf numFmtId="0" fontId="7" fillId="12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2" borderId="0" applyNumberFormat="0" applyBorder="0" applyAlignment="0" applyProtection="0"/>
    <xf numFmtId="0" fontId="7" fillId="15" borderId="0" applyNumberFormat="0" applyBorder="0" applyAlignment="0" applyProtection="0"/>
    <xf numFmtId="0" fontId="7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2" borderId="0" applyNumberFormat="0" applyBorder="0" applyAlignment="0" applyProtection="0"/>
    <xf numFmtId="0" fontId="8" fillId="16" borderId="0" applyNumberFormat="0" applyBorder="0" applyAlignment="0" applyProtection="0"/>
    <xf numFmtId="0" fontId="8" fillId="9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9" borderId="0" applyNumberFormat="0" applyBorder="0" applyAlignment="0" applyProtection="0"/>
    <xf numFmtId="0" fontId="8" fillId="16" borderId="0" applyNumberFormat="0" applyBorder="0" applyAlignment="0" applyProtection="0"/>
    <xf numFmtId="0" fontId="8" fillId="20" borderId="0" applyNumberFormat="0" applyBorder="0" applyAlignment="0" applyProtection="0"/>
    <xf numFmtId="0" fontId="12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22" borderId="0" applyNumberFormat="0" applyBorder="0" applyAlignment="0" applyProtection="0"/>
    <xf numFmtId="0" fontId="15" fillId="14" borderId="0" applyNumberFormat="0" applyBorder="0" applyAlignment="0" applyProtection="0"/>
    <xf numFmtId="0" fontId="16" fillId="23" borderId="0" applyNumberFormat="0" applyBorder="0" applyAlignment="0" applyProtection="0"/>
    <xf numFmtId="0" fontId="6" fillId="0" borderId="0"/>
    <xf numFmtId="0" fontId="20" fillId="0" borderId="9" applyNumberFormat="0" applyFill="0" applyAlignment="0" applyProtection="0"/>
    <xf numFmtId="0" fontId="21" fillId="0" borderId="8" applyNumberFormat="0" applyFill="0" applyAlignment="0" applyProtection="0"/>
    <xf numFmtId="0" fontId="22" fillId="0" borderId="10" applyNumberFormat="0" applyFill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7" fillId="0" borderId="5" applyNumberFormat="0" applyFill="0" applyAlignment="0" applyProtection="0"/>
    <xf numFmtId="166" fontId="6" fillId="0" borderId="0" applyFill="0" applyBorder="0" applyAlignment="0" applyProtection="0"/>
    <xf numFmtId="0" fontId="18" fillId="0" borderId="0" applyNumberFormat="0" applyFill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35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35" fillId="33" borderId="0" applyNumberFormat="0" applyBorder="0" applyAlignment="0" applyProtection="0"/>
    <xf numFmtId="0" fontId="35" fillId="34" borderId="0" applyNumberFormat="0" applyBorder="0" applyAlignment="0" applyProtection="0"/>
    <xf numFmtId="0" fontId="35" fillId="35" borderId="0" applyNumberFormat="0" applyBorder="0" applyAlignment="0" applyProtection="0"/>
    <xf numFmtId="0" fontId="7" fillId="30" borderId="0" applyNumberFormat="0" applyBorder="0" applyAlignment="0" applyProtection="0"/>
    <xf numFmtId="0" fontId="7" fillId="31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28" fillId="28" borderId="0" applyNumberFormat="0" applyBorder="0" applyAlignment="0" applyProtection="0"/>
    <xf numFmtId="0" fontId="7" fillId="32" borderId="0" applyNumberFormat="0" applyBorder="0" applyAlignment="0" applyProtection="0"/>
    <xf numFmtId="0" fontId="7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35" fillId="36" borderId="0" applyNumberFormat="0" applyBorder="0" applyAlignment="0" applyProtection="0"/>
    <xf numFmtId="0" fontId="35" fillId="37" borderId="0" applyNumberFormat="0" applyBorder="0" applyAlignment="0" applyProtection="0"/>
    <xf numFmtId="0" fontId="35" fillId="38" borderId="0" applyNumberFormat="0" applyBorder="0" applyAlignment="0" applyProtection="0"/>
    <xf numFmtId="0" fontId="35" fillId="33" borderId="0" applyNumberFormat="0" applyBorder="0" applyAlignment="0" applyProtection="0"/>
    <xf numFmtId="0" fontId="35" fillId="36" borderId="0" applyNumberFormat="0" applyBorder="0" applyAlignment="0" applyProtection="0"/>
    <xf numFmtId="0" fontId="35" fillId="39" borderId="0" applyNumberFormat="0" applyBorder="0" applyAlignment="0" applyProtection="0"/>
    <xf numFmtId="0" fontId="7" fillId="36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28" fillId="27" borderId="0" applyNumberFormat="0" applyBorder="0" applyAlignment="0" applyProtection="0"/>
    <xf numFmtId="0" fontId="7" fillId="37" borderId="0" applyNumberFormat="0" applyBorder="0" applyAlignment="0" applyProtection="0"/>
    <xf numFmtId="0" fontId="7" fillId="38" borderId="0" applyNumberFormat="0" applyBorder="0" applyAlignment="0" applyProtection="0"/>
    <xf numFmtId="0" fontId="7" fillId="33" borderId="0" applyNumberFormat="0" applyBorder="0" applyAlignment="0" applyProtection="0"/>
    <xf numFmtId="0" fontId="7" fillId="36" borderId="0" applyNumberFormat="0" applyBorder="0" applyAlignment="0" applyProtection="0"/>
    <xf numFmtId="0" fontId="7" fillId="39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0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36" fillId="44" borderId="0" applyNumberFormat="0" applyBorder="0" applyAlignment="0" applyProtection="0"/>
    <xf numFmtId="0" fontId="36" fillId="45" borderId="0" applyNumberFormat="0" applyBorder="0" applyAlignment="0" applyProtection="0"/>
    <xf numFmtId="0" fontId="36" fillId="46" borderId="0" applyNumberFormat="0" applyBorder="0" applyAlignment="0" applyProtection="0"/>
    <xf numFmtId="0" fontId="36" fillId="41" borderId="0" applyNumberFormat="0" applyBorder="0" applyAlignment="0" applyProtection="0"/>
    <xf numFmtId="0" fontId="36" fillId="42" borderId="0" applyNumberFormat="0" applyBorder="0" applyAlignment="0" applyProtection="0"/>
    <xf numFmtId="0" fontId="36" fillId="47" borderId="0" applyNumberFormat="0" applyBorder="0" applyAlignment="0" applyProtection="0"/>
    <xf numFmtId="0" fontId="37" fillId="29" borderId="2" applyNumberFormat="0" applyAlignment="0" applyProtection="0"/>
    <xf numFmtId="0" fontId="18" fillId="0" borderId="0" applyNumberFormat="0" applyFill="0" applyBorder="0" applyAlignment="0" applyProtection="0"/>
    <xf numFmtId="167" fontId="38" fillId="0" borderId="0" applyFill="0" applyBorder="0" applyAlignment="0" applyProtection="0"/>
    <xf numFmtId="167" fontId="38" fillId="0" borderId="0" applyFill="0" applyBorder="0" applyAlignment="0" applyProtection="0"/>
    <xf numFmtId="0" fontId="39" fillId="29" borderId="3" applyNumberFormat="0" applyAlignment="0" applyProtection="0"/>
    <xf numFmtId="0" fontId="40" fillId="25" borderId="0" applyNumberFormat="0" applyBorder="0" applyAlignment="0" applyProtection="0"/>
    <xf numFmtId="0" fontId="14" fillId="32" borderId="0" applyNumberFormat="0" applyBorder="0" applyAlignment="0" applyProtection="0"/>
    <xf numFmtId="0" fontId="41" fillId="0" borderId="0" applyNumberFormat="0" applyFill="0" applyBorder="0" applyProtection="0">
      <alignment horizontal="left"/>
    </xf>
    <xf numFmtId="0" fontId="41" fillId="0" borderId="0" applyNumberFormat="0" applyFill="0" applyBorder="0" applyProtection="0">
      <alignment horizontal="left"/>
    </xf>
    <xf numFmtId="0" fontId="10" fillId="29" borderId="3" applyNumberFormat="0" applyAlignment="0" applyProtection="0"/>
    <xf numFmtId="0" fontId="10" fillId="29" borderId="3" applyNumberFormat="0" applyAlignment="0" applyProtection="0"/>
    <xf numFmtId="0" fontId="10" fillId="29" borderId="3" applyNumberFormat="0" applyAlignment="0" applyProtection="0"/>
    <xf numFmtId="1" fontId="42" fillId="0" borderId="13" applyAlignment="0">
      <alignment horizontal="left" vertical="center"/>
    </xf>
    <xf numFmtId="0" fontId="19" fillId="48" borderId="4" applyNumberFormat="0" applyAlignment="0" applyProtection="0"/>
    <xf numFmtId="0" fontId="17" fillId="0" borderId="5" applyNumberFormat="0" applyFill="0" applyAlignment="0" applyProtection="0"/>
    <xf numFmtId="0" fontId="17" fillId="0" borderId="5" applyNumberFormat="0" applyFill="0" applyAlignment="0" applyProtection="0"/>
    <xf numFmtId="0" fontId="43" fillId="0" borderId="0" applyNumberFormat="0" applyFill="0" applyBorder="0" applyProtection="0">
      <alignment horizontal="right"/>
    </xf>
    <xf numFmtId="167" fontId="6" fillId="0" borderId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167" fontId="6" fillId="0" borderId="0" applyFill="0" applyBorder="0" applyAlignment="0" applyProtection="0"/>
    <xf numFmtId="3" fontId="6" fillId="0" borderId="0" applyFill="0" applyBorder="0" applyAlignment="0" applyProtection="0"/>
    <xf numFmtId="3" fontId="6" fillId="0" borderId="0" applyFill="0" applyBorder="0" applyAlignment="0" applyProtection="0"/>
    <xf numFmtId="0" fontId="7" fillId="49" borderId="7" applyNumberFormat="0" applyFont="0" applyAlignment="0" applyProtection="0"/>
    <xf numFmtId="168" fontId="45" fillId="0" borderId="0" applyFill="0" applyBorder="0" applyAlignment="0" applyProtection="0"/>
    <xf numFmtId="164" fontId="44" fillId="0" borderId="0" applyFont="0" applyFill="0" applyBorder="0" applyAlignment="0" applyProtection="0"/>
    <xf numFmtId="164" fontId="4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69" fontId="45" fillId="0" borderId="0" applyFill="0" applyBorder="0" applyAlignment="0" applyProtection="0"/>
    <xf numFmtId="169" fontId="45" fillId="0" borderId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38" fontId="44" fillId="0" borderId="0" applyFont="0" applyFill="0" applyBorder="0" applyAlignment="0" applyProtection="0"/>
    <xf numFmtId="38" fontId="44" fillId="0" borderId="0" applyFont="0" applyFill="0" applyBorder="0" applyAlignment="0" applyProtection="0"/>
    <xf numFmtId="40" fontId="31" fillId="0" borderId="0" applyFont="0" applyFill="0" applyBorder="0" applyAlignment="0" applyProtection="0"/>
    <xf numFmtId="49" fontId="47" fillId="0" borderId="1" applyNumberFormat="0" applyFill="0" applyBorder="0" applyAlignment="0" applyProtection="0"/>
    <xf numFmtId="0" fontId="48" fillId="0" borderId="0" applyNumberFormat="0" applyFill="0" applyBorder="0" applyProtection="0">
      <alignment horizontal="left"/>
    </xf>
    <xf numFmtId="0" fontId="49" fillId="35" borderId="3" applyNumberFormat="0" applyAlignment="0" applyProtection="0"/>
    <xf numFmtId="0" fontId="50" fillId="0" borderId="0" applyNumberFormat="0" applyFill="0" applyBorder="0" applyAlignment="0" applyProtection="0"/>
    <xf numFmtId="0" fontId="8" fillId="44" borderId="0" applyNumberFormat="0" applyBorder="0" applyAlignment="0" applyProtection="0"/>
    <xf numFmtId="0" fontId="8" fillId="45" borderId="0" applyNumberFormat="0" applyBorder="0" applyAlignment="0" applyProtection="0"/>
    <xf numFmtId="0" fontId="8" fillId="46" borderId="0" applyNumberFormat="0" applyBorder="0" applyAlignment="0" applyProtection="0"/>
    <xf numFmtId="0" fontId="8" fillId="41" borderId="0" applyNumberFormat="0" applyBorder="0" applyAlignment="0" applyProtection="0"/>
    <xf numFmtId="0" fontId="8" fillId="42" borderId="0" applyNumberFormat="0" applyBorder="0" applyAlignment="0" applyProtection="0"/>
    <xf numFmtId="0" fontId="8" fillId="47" borderId="0" applyNumberFormat="0" applyBorder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11" fillId="35" borderId="3" applyNumberFormat="0" applyAlignment="0" applyProtection="0"/>
    <xf numFmtId="0" fontId="51" fillId="0" borderId="14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Protection="0">
      <alignment horizontal="right"/>
    </xf>
    <xf numFmtId="44" fontId="24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171" fontId="45" fillId="0" borderId="0" applyFont="0" applyFill="0" applyBorder="0" applyAlignment="0" applyProtection="0"/>
    <xf numFmtId="172" fontId="45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" fontId="6" fillId="0" borderId="0" applyFill="0" applyBorder="0" applyAlignment="0" applyProtection="0"/>
    <xf numFmtId="2" fontId="6" fillId="0" borderId="0" applyFill="0" applyBorder="0" applyAlignment="0" applyProtection="0"/>
    <xf numFmtId="0" fontId="54" fillId="0" borderId="0" applyNumberFormat="0" applyFill="0" applyBorder="0" applyProtection="0">
      <alignment horizontal="right"/>
    </xf>
    <xf numFmtId="3" fontId="6" fillId="0" borderId="15" applyFont="0" applyBorder="0">
      <alignment horizontal="right"/>
    </xf>
    <xf numFmtId="3" fontId="6" fillId="0" borderId="15" applyFont="0" applyBorder="0">
      <alignment horizontal="right"/>
    </xf>
    <xf numFmtId="0" fontId="55" fillId="32" borderId="0" applyNumberFormat="0" applyBorder="0" applyAlignment="0" applyProtection="0"/>
    <xf numFmtId="0" fontId="56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170" fontId="45" fillId="0" borderId="0" applyFill="0" applyBorder="0" applyAlignment="0" applyProtection="0"/>
    <xf numFmtId="170" fontId="45" fillId="0" borderId="0" applyFill="0" applyBorder="0" applyAlignment="0" applyProtection="0"/>
    <xf numFmtId="0" fontId="5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>
      <alignment vertical="top"/>
      <protection locked="0"/>
    </xf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16" fillId="31" borderId="0" applyNumberFormat="0" applyBorder="0" applyAlignment="0" applyProtection="0"/>
    <xf numFmtId="0" fontId="26" fillId="6" borderId="0" applyNumberFormat="0" applyBorder="0" applyAlignment="0" applyProtection="0"/>
    <xf numFmtId="0" fontId="16" fillId="31" borderId="0" applyNumberFormat="0" applyBorder="0" applyAlignment="0" applyProtection="0"/>
    <xf numFmtId="0" fontId="61" fillId="0" borderId="0" applyNumberFormat="0" applyFill="0" applyBorder="0" applyProtection="0">
      <alignment horizontal="left"/>
    </xf>
    <xf numFmtId="173" fontId="46" fillId="0" borderId="0" applyFont="0" applyFill="0" applyBorder="0" applyAlignment="0" applyProtection="0"/>
    <xf numFmtId="0" fontId="62" fillId="0" borderId="0" applyFont="0" applyFill="0" applyBorder="0" applyAlignment="0" applyProtection="0"/>
    <xf numFmtId="174" fontId="63" fillId="0" borderId="0" applyFont="0" applyFill="0" applyBorder="0" applyAlignment="0" applyProtection="0"/>
    <xf numFmtId="17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30" fillId="0" borderId="0" applyFont="0" applyFill="0" applyBorder="0" applyAlignment="0" applyProtection="0"/>
    <xf numFmtId="0" fontId="15" fillId="50" borderId="0" applyNumberFormat="0" applyBorder="0" applyAlignment="0" applyProtection="0"/>
    <xf numFmtId="0" fontId="6" fillId="0" borderId="0"/>
    <xf numFmtId="0" fontId="3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5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30" fillId="0" borderId="0"/>
    <xf numFmtId="0" fontId="30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6" fillId="0" borderId="0"/>
    <xf numFmtId="0" fontId="64" fillId="0" borderId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4" fillId="49" borderId="7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28" fillId="26" borderId="12" applyNumberFormat="0" applyFont="0" applyAlignment="0" applyProtection="0"/>
    <xf numFmtId="0" fontId="35" fillId="49" borderId="7" applyNumberFormat="0" applyFont="0" applyAlignment="0" applyProtection="0"/>
    <xf numFmtId="0" fontId="65" fillId="0" borderId="0" applyNumberFormat="0" applyFill="0" applyBorder="0" applyProtection="0">
      <alignment horizontal="left"/>
    </xf>
    <xf numFmtId="176" fontId="45" fillId="0" borderId="0" applyFont="0" applyFill="0" applyBorder="0" applyAlignment="0" applyProtection="0"/>
    <xf numFmtId="177" fontId="45" fillId="0" borderId="0" applyFont="0" applyFill="0" applyBorder="0" applyAlignment="0" applyProtection="0"/>
    <xf numFmtId="10" fontId="6" fillId="0" borderId="0" applyFill="0" applyBorder="0" applyAlignment="0" applyProtection="0"/>
    <xf numFmtId="10" fontId="6" fillId="0" borderId="0" applyFill="0" applyBorder="0" applyAlignment="0" applyProtection="0"/>
    <xf numFmtId="9" fontId="3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6" fillId="0" borderId="0"/>
    <xf numFmtId="9" fontId="66" fillId="0" borderId="0" applyFont="0" applyFill="0" applyBorder="0" applyAlignment="0" applyProtection="0"/>
    <xf numFmtId="9" fontId="66" fillId="0" borderId="0" applyFont="0" applyFill="0" applyBorder="0" applyAlignment="0" applyProtection="0"/>
    <xf numFmtId="9" fontId="6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2" fillId="0" borderId="0" applyNumberFormat="0" applyFill="0" applyBorder="0" applyProtection="0">
      <alignment horizontal="right"/>
    </xf>
    <xf numFmtId="4" fontId="6" fillId="0" borderId="0" applyFont="0" applyFill="0" applyBorder="0" applyAlignment="0" applyProtection="0">
      <alignment horizontal="right"/>
    </xf>
    <xf numFmtId="9" fontId="30" fillId="0" borderId="0" applyFont="0" applyFill="0" applyBorder="0" applyAlignment="0" applyProtection="0"/>
    <xf numFmtId="0" fontId="9" fillId="29" borderId="2" applyNumberFormat="0" applyAlignment="0" applyProtection="0"/>
    <xf numFmtId="0" fontId="9" fillId="29" borderId="2" applyNumberFormat="0" applyAlignment="0" applyProtection="0"/>
    <xf numFmtId="0" fontId="14" fillId="32" borderId="0" applyNumberFormat="0" applyBorder="0" applyAlignment="0" applyProtection="0"/>
    <xf numFmtId="0" fontId="41" fillId="31" borderId="0" applyNumberFormat="0" applyBorder="0" applyAlignment="0" applyProtection="0"/>
    <xf numFmtId="0" fontId="9" fillId="29" borderId="2" applyNumberFormat="0" applyAlignment="0" applyProtection="0"/>
    <xf numFmtId="0" fontId="6" fillId="0" borderId="0"/>
    <xf numFmtId="0" fontId="13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35" fillId="0" borderId="0" applyNumberFormat="0" applyFill="0" applyBorder="0" applyProtection="0">
      <alignment horizontal="left"/>
    </xf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0" applyNumberFormat="0" applyFill="0" applyBorder="0" applyAlignment="0" applyProtection="0"/>
    <xf numFmtId="0" fontId="68" fillId="0" borderId="16" applyNumberFormat="0" applyFill="0" applyAlignment="0" applyProtection="0"/>
    <xf numFmtId="0" fontId="69" fillId="0" borderId="8" applyNumberFormat="0" applyFill="0" applyAlignment="0" applyProtection="0"/>
    <xf numFmtId="0" fontId="34" fillId="0" borderId="11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50" fillId="0" borderId="17" applyNumberFormat="0" applyFill="0" applyAlignment="0" applyProtection="0"/>
    <xf numFmtId="0" fontId="67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2" fillId="0" borderId="14" applyNumberFormat="0" applyFill="0" applyAlignment="0" applyProtection="0"/>
    <xf numFmtId="0" fontId="12" fillId="0" borderId="14" applyNumberFormat="0" applyFill="0" applyAlignment="0" applyProtection="0"/>
    <xf numFmtId="178" fontId="45" fillId="0" borderId="0" applyFont="0" applyFill="0" applyBorder="0" applyAlignment="0" applyProtection="0"/>
    <xf numFmtId="179" fontId="45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70" fillId="0" borderId="16" applyNumberFormat="0" applyFill="0" applyAlignment="0" applyProtection="0"/>
    <xf numFmtId="0" fontId="71" fillId="0" borderId="8" applyNumberFormat="0" applyFill="0" applyAlignment="0" applyProtection="0"/>
    <xf numFmtId="0" fontId="72" fillId="0" borderId="17" applyNumberFormat="0" applyFill="0" applyAlignment="0" applyProtection="0"/>
    <xf numFmtId="0" fontId="72" fillId="0" borderId="17" applyNumberFormat="0" applyFill="0" applyAlignment="0" applyProtection="0"/>
    <xf numFmtId="0" fontId="72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6" fillId="0" borderId="0" applyFont="0" applyFill="0" applyBorder="0" applyAlignment="0" applyProtection="0"/>
    <xf numFmtId="180" fontId="45" fillId="0" borderId="0" applyFont="0" applyFill="0" applyBorder="0" applyAlignment="0" applyProtection="0"/>
    <xf numFmtId="0" fontId="74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19" fillId="48" borderId="4" applyNumberFormat="0" applyAlignment="0" applyProtection="0"/>
    <xf numFmtId="0" fontId="75" fillId="0" borderId="5" applyNumberFormat="0" applyFill="0" applyAlignment="0" applyProtection="0"/>
    <xf numFmtId="0" fontId="41" fillId="51" borderId="18" applyNumberFormat="0" applyAlignment="0" applyProtection="0"/>
    <xf numFmtId="0" fontId="76" fillId="0" borderId="0" applyNumberFormat="0" applyFill="0" applyBorder="0" applyProtection="0">
      <alignment horizontal="right"/>
    </xf>
    <xf numFmtId="181" fontId="44" fillId="0" borderId="0" applyFont="0" applyFill="0" applyBorder="0" applyAlignment="0" applyProtection="0"/>
    <xf numFmtId="181" fontId="44" fillId="0" borderId="0" applyFont="0" applyFill="0" applyBorder="0" applyAlignment="0" applyProtection="0"/>
    <xf numFmtId="182" fontId="6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78" fillId="48" borderId="4" applyNumberFormat="0" applyAlignment="0" applyProtection="0"/>
    <xf numFmtId="0" fontId="79" fillId="0" borderId="0"/>
    <xf numFmtId="0" fontId="33" fillId="7" borderId="0" applyNumberFormat="0" applyBorder="0" applyAlignment="0" applyProtection="0"/>
    <xf numFmtId="0" fontId="32" fillId="25" borderId="0" applyNumberFormat="0" applyBorder="0" applyAlignment="0" applyProtection="0"/>
    <xf numFmtId="0" fontId="32" fillId="25" borderId="0" applyNumberFormat="0" applyBorder="0" applyAlignment="0" applyProtection="0"/>
    <xf numFmtId="167" fontId="6" fillId="0" borderId="0" applyFill="0" applyBorder="0" applyAlignment="0" applyProtection="0"/>
    <xf numFmtId="168" fontId="45" fillId="0" borderId="0" applyFill="0" applyBorder="0" applyAlignment="0" applyProtection="0"/>
    <xf numFmtId="168" fontId="45" fillId="0" borderId="0" applyFill="0" applyBorder="0" applyAlignment="0" applyProtection="0"/>
    <xf numFmtId="167" fontId="6" fillId="0" borderId="0" applyFill="0" applyBorder="0" applyAlignment="0" applyProtection="0"/>
    <xf numFmtId="0" fontId="6" fillId="0" borderId="0"/>
  </cellStyleXfs>
  <cellXfs count="82">
    <xf numFmtId="0" fontId="0" fillId="0" borderId="0" xfId="0"/>
    <xf numFmtId="0" fontId="0" fillId="4" borderId="0" xfId="0" applyFill="1"/>
    <xf numFmtId="0" fontId="2" fillId="0" borderId="0" xfId="0" applyFont="1"/>
    <xf numFmtId="0" fontId="0" fillId="3" borderId="0" xfId="0" applyFill="1"/>
    <xf numFmtId="0" fontId="2" fillId="4" borderId="0" xfId="0" applyFont="1" applyFill="1"/>
    <xf numFmtId="0" fontId="4" fillId="4" borderId="0" xfId="0" applyFont="1" applyFill="1"/>
    <xf numFmtId="0" fontId="4" fillId="0" borderId="0" xfId="0" applyFont="1"/>
    <xf numFmtId="0" fontId="81" fillId="4" borderId="0" xfId="0" applyFont="1" applyFill="1"/>
    <xf numFmtId="0" fontId="81" fillId="0" borderId="0" xfId="0" applyFont="1"/>
    <xf numFmtId="0" fontId="81" fillId="3" borderId="0" xfId="0" applyFont="1" applyFill="1"/>
    <xf numFmtId="0" fontId="80" fillId="4" borderId="0" xfId="0" applyFont="1" applyFill="1" applyBorder="1"/>
    <xf numFmtId="0" fontId="80" fillId="0" borderId="0" xfId="0" applyFont="1"/>
    <xf numFmtId="0" fontId="83" fillId="4" borderId="0" xfId="0" applyFont="1" applyFill="1" applyBorder="1" applyAlignment="1">
      <alignment horizontal="center" vertical="center"/>
    </xf>
    <xf numFmtId="0" fontId="86" fillId="4" borderId="0" xfId="0" applyFont="1" applyFill="1" applyBorder="1" applyAlignment="1">
      <alignment horizontal="left" vertical="center"/>
    </xf>
    <xf numFmtId="0" fontId="87" fillId="4" borderId="0" xfId="0" applyFont="1" applyFill="1" applyBorder="1" applyAlignment="1">
      <alignment vertical="center"/>
    </xf>
    <xf numFmtId="0" fontId="88" fillId="0" borderId="0" xfId="0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center" vertical="center"/>
    </xf>
    <xf numFmtId="165" fontId="88" fillId="4" borderId="0" xfId="0" applyNumberFormat="1" applyFont="1" applyFill="1" applyBorder="1" applyAlignment="1">
      <alignment horizontal="center" vertical="center"/>
    </xf>
    <xf numFmtId="0" fontId="88" fillId="4" borderId="0" xfId="0" applyFont="1" applyFill="1" applyBorder="1" applyAlignment="1">
      <alignment horizontal="left" vertical="center"/>
    </xf>
    <xf numFmtId="0" fontId="89" fillId="0" borderId="0" xfId="2" applyNumberFormat="1" applyFont="1" applyFill="1" applyBorder="1" applyAlignment="1" applyProtection="1">
      <alignment horizontal="left" vertical="center"/>
      <protection locked="0"/>
    </xf>
    <xf numFmtId="0" fontId="90" fillId="4" borderId="0" xfId="0" applyFont="1" applyFill="1" applyBorder="1" applyAlignment="1">
      <alignment horizontal="left" vertical="center"/>
    </xf>
    <xf numFmtId="0" fontId="91" fillId="4" borderId="0" xfId="0" applyFont="1" applyFill="1" applyBorder="1" applyAlignment="1">
      <alignment vertical="center"/>
    </xf>
    <xf numFmtId="0" fontId="88" fillId="4" borderId="0" xfId="0" applyFont="1" applyFill="1" applyBorder="1" applyAlignment="1">
      <alignment vertical="center"/>
    </xf>
    <xf numFmtId="0" fontId="92" fillId="0" borderId="0" xfId="2" applyNumberFormat="1" applyFont="1" applyFill="1" applyBorder="1" applyAlignment="1" applyProtection="1">
      <alignment horizontal="left" vertical="center"/>
      <protection locked="0"/>
    </xf>
    <xf numFmtId="0" fontId="82" fillId="3" borderId="0" xfId="0" applyFont="1" applyFill="1" applyBorder="1"/>
    <xf numFmtId="0" fontId="94" fillId="2" borderId="0" xfId="0" applyFont="1" applyFill="1" applyBorder="1" applyAlignment="1">
      <alignment horizontal="left" vertical="center"/>
    </xf>
    <xf numFmtId="0" fontId="95" fillId="4" borderId="0" xfId="0" applyFont="1" applyFill="1" applyBorder="1" applyAlignment="1">
      <alignment horizontal="left" vertical="center"/>
    </xf>
    <xf numFmtId="0" fontId="96" fillId="2" borderId="0" xfId="0" applyFont="1" applyFill="1" applyBorder="1" applyAlignment="1">
      <alignment horizontal="left" vertical="center"/>
    </xf>
    <xf numFmtId="0" fontId="82" fillId="0" borderId="0" xfId="0" applyFont="1" applyBorder="1"/>
    <xf numFmtId="183" fontId="88" fillId="4" borderId="0" xfId="0" applyNumberFormat="1" applyFont="1" applyFill="1" applyBorder="1" applyAlignment="1">
      <alignment horizontal="center" vertical="center"/>
    </xf>
    <xf numFmtId="0" fontId="92" fillId="4" borderId="0" xfId="2" applyNumberFormat="1" applyFont="1" applyFill="1" applyBorder="1" applyAlignment="1" applyProtection="1">
      <alignment horizontal="left" vertical="center"/>
      <protection locked="0"/>
    </xf>
    <xf numFmtId="0" fontId="85" fillId="52" borderId="19" xfId="1" applyFont="1" applyFill="1" applyBorder="1" applyAlignment="1">
      <alignment horizontal="center" vertical="center"/>
    </xf>
    <xf numFmtId="0" fontId="85" fillId="52" borderId="19" xfId="1" applyFont="1" applyFill="1" applyBorder="1" applyAlignment="1">
      <alignment horizontal="center" vertical="center" wrapText="1"/>
    </xf>
    <xf numFmtId="0" fontId="97" fillId="52" borderId="19" xfId="1" applyFont="1" applyFill="1" applyBorder="1" applyAlignment="1">
      <alignment horizontal="center" vertical="center" wrapText="1"/>
    </xf>
    <xf numFmtId="0" fontId="98" fillId="4" borderId="0" xfId="0" applyFont="1" applyFill="1" applyBorder="1" applyAlignment="1">
      <alignment vertical="center"/>
    </xf>
    <xf numFmtId="0" fontId="82" fillId="4" borderId="0" xfId="0" applyFont="1" applyFill="1" applyBorder="1"/>
    <xf numFmtId="0" fontId="86" fillId="4" borderId="0" xfId="0" applyFont="1" applyFill="1" applyBorder="1" applyAlignment="1">
      <alignment horizontal="center" vertical="center"/>
    </xf>
    <xf numFmtId="0" fontId="90" fillId="4" borderId="0" xfId="0" applyFont="1" applyFill="1" applyBorder="1" applyAlignment="1">
      <alignment horizontal="center" vertical="center"/>
    </xf>
    <xf numFmtId="0" fontId="82" fillId="3" borderId="0" xfId="0" applyFont="1" applyFill="1" applyBorder="1" applyAlignment="1">
      <alignment horizontal="center"/>
    </xf>
    <xf numFmtId="0" fontId="95" fillId="4" borderId="0" xfId="0" applyFont="1" applyFill="1" applyBorder="1" applyAlignment="1">
      <alignment horizontal="center" vertical="center"/>
    </xf>
    <xf numFmtId="0" fontId="82" fillId="0" borderId="0" xfId="0" applyFont="1" applyBorder="1" applyAlignment="1">
      <alignment horizontal="center"/>
    </xf>
    <xf numFmtId="0" fontId="88" fillId="54" borderId="0" xfId="0" applyFont="1" applyFill="1" applyBorder="1" applyAlignment="1">
      <alignment horizontal="center" vertical="center"/>
    </xf>
    <xf numFmtId="0" fontId="88" fillId="54" borderId="0" xfId="0" applyFont="1" applyFill="1" applyBorder="1" applyAlignment="1">
      <alignment horizontal="left" vertical="center"/>
    </xf>
    <xf numFmtId="183" fontId="88" fillId="54" borderId="0" xfId="0" applyNumberFormat="1" applyFont="1" applyFill="1" applyBorder="1" applyAlignment="1">
      <alignment horizontal="center" vertical="center"/>
    </xf>
    <xf numFmtId="165" fontId="88" fillId="54" borderId="0" xfId="0" applyNumberFormat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/>
    </xf>
    <xf numFmtId="0" fontId="85" fillId="4" borderId="0" xfId="1" applyFont="1" applyFill="1" applyBorder="1" applyAlignment="1">
      <alignment horizontal="center" vertical="center" wrapText="1"/>
    </xf>
    <xf numFmtId="0" fontId="97" fillId="4" borderId="0" xfId="1" applyFont="1" applyFill="1" applyBorder="1" applyAlignment="1">
      <alignment horizontal="center" vertical="center" wrapText="1"/>
    </xf>
    <xf numFmtId="0" fontId="100" fillId="4" borderId="0" xfId="0" applyFont="1" applyFill="1" applyBorder="1" applyAlignment="1">
      <alignment vertical="center"/>
    </xf>
    <xf numFmtId="0" fontId="85" fillId="53" borderId="0" xfId="0" applyFont="1" applyFill="1" applyBorder="1" applyAlignment="1">
      <alignment vertical="center"/>
    </xf>
    <xf numFmtId="0" fontId="93" fillId="0" borderId="0" xfId="0" applyFont="1" applyFill="1" applyBorder="1" applyAlignment="1">
      <alignment vertical="center"/>
    </xf>
    <xf numFmtId="0" fontId="82" fillId="5" borderId="0" xfId="0" applyFont="1" applyFill="1" applyBorder="1" applyAlignment="1"/>
    <xf numFmtId="0" fontId="102" fillId="53" borderId="0" xfId="0" applyFont="1" applyFill="1" applyBorder="1" applyAlignment="1">
      <alignment vertical="center"/>
    </xf>
    <xf numFmtId="0" fontId="88" fillId="54" borderId="21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center" vertical="center"/>
    </xf>
    <xf numFmtId="0" fontId="88" fillId="54" borderId="22" xfId="0" applyFont="1" applyFill="1" applyBorder="1" applyAlignment="1">
      <alignment horizontal="left" vertical="center"/>
    </xf>
    <xf numFmtId="165" fontId="88" fillId="54" borderId="22" xfId="0" applyNumberFormat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/>
    </xf>
    <xf numFmtId="0" fontId="101" fillId="55" borderId="19" xfId="1" applyFont="1" applyFill="1" applyBorder="1" applyAlignment="1">
      <alignment horizontal="center" vertical="center" wrapText="1"/>
    </xf>
    <xf numFmtId="0" fontId="85" fillId="55" borderId="19" xfId="1" applyFont="1" applyFill="1" applyBorder="1" applyAlignment="1">
      <alignment horizontal="center" vertical="center"/>
    </xf>
    <xf numFmtId="0" fontId="97" fillId="55" borderId="19" xfId="1" applyFont="1" applyFill="1" applyBorder="1" applyAlignment="1">
      <alignment horizontal="center" vertical="center" wrapText="1"/>
    </xf>
    <xf numFmtId="165" fontId="85" fillId="53" borderId="0" xfId="0" applyNumberFormat="1" applyFont="1" applyFill="1" applyBorder="1" applyAlignment="1">
      <alignment vertical="center"/>
    </xf>
    <xf numFmtId="0" fontId="98" fillId="4" borderId="0" xfId="0" applyFont="1" applyFill="1" applyBorder="1" applyAlignment="1">
      <alignment vertical="center" wrapText="1"/>
    </xf>
    <xf numFmtId="0" fontId="88" fillId="56" borderId="19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center" vertical="center"/>
    </xf>
    <xf numFmtId="0" fontId="88" fillId="56" borderId="24" xfId="0" applyFont="1" applyFill="1" applyBorder="1" applyAlignment="1">
      <alignment horizontal="left" vertical="center"/>
    </xf>
    <xf numFmtId="165" fontId="88" fillId="56" borderId="24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165" fontId="88" fillId="56" borderId="22" xfId="0" applyNumberFormat="1" applyFont="1" applyFill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9" fontId="88" fillId="54" borderId="23" xfId="0" applyNumberFormat="1" applyFont="1" applyFill="1" applyBorder="1" applyAlignment="1">
      <alignment horizontal="center" vertical="center"/>
    </xf>
    <xf numFmtId="9" fontId="88" fillId="56" borderId="23" xfId="0" applyNumberFormat="1" applyFont="1" applyFill="1" applyBorder="1" applyAlignment="1">
      <alignment horizontal="center" vertical="center"/>
    </xf>
    <xf numFmtId="0" fontId="100" fillId="0" borderId="0" xfId="0" applyFont="1" applyBorder="1" applyAlignment="1">
      <alignment horizontal="center" vertical="center"/>
    </xf>
    <xf numFmtId="0" fontId="98" fillId="4" borderId="0" xfId="0" applyFont="1" applyFill="1" applyBorder="1" applyAlignment="1">
      <alignment horizontal="center" vertical="center" wrapText="1"/>
    </xf>
    <xf numFmtId="0" fontId="84" fillId="4" borderId="20" xfId="1" applyFont="1" applyFill="1" applyBorder="1" applyAlignment="1">
      <alignment horizontal="right" vertical="center"/>
    </xf>
    <xf numFmtId="0" fontId="93" fillId="0" borderId="0" xfId="0" applyFont="1" applyFill="1" applyBorder="1" applyAlignment="1">
      <alignment horizontal="left" vertical="center"/>
    </xf>
    <xf numFmtId="0" fontId="85" fillId="53" borderId="0" xfId="0" applyFont="1" applyFill="1" applyBorder="1" applyAlignment="1">
      <alignment horizontal="center" vertical="center"/>
    </xf>
    <xf numFmtId="0" fontId="82" fillId="5" borderId="0" xfId="0" applyFont="1" applyFill="1" applyBorder="1" applyAlignment="1">
      <alignment horizontal="center"/>
    </xf>
    <xf numFmtId="0" fontId="100" fillId="0" borderId="0" xfId="0" applyFont="1" applyBorder="1" applyAlignment="1">
      <alignment horizontal="right" vertical="center"/>
    </xf>
    <xf numFmtId="0" fontId="84" fillId="4" borderId="20" xfId="1" applyFont="1" applyFill="1" applyBorder="1" applyAlignment="1">
      <alignment horizontal="center" vertical="center"/>
    </xf>
    <xf numFmtId="0" fontId="85" fillId="4" borderId="0" xfId="0" applyFont="1" applyFill="1" applyBorder="1" applyAlignment="1">
      <alignment horizontal="center" vertical="center"/>
    </xf>
    <xf numFmtId="0" fontId="103" fillId="4" borderId="0" xfId="0" applyFont="1" applyFill="1" applyBorder="1" applyAlignment="1">
      <alignment horizontal="center" vertical="center" wrapText="1"/>
    </xf>
  </cellXfs>
  <cellStyles count="4080">
    <cellStyle name="20 % - Accent1" xfId="105"/>
    <cellStyle name="20 % - Accent2" xfId="106"/>
    <cellStyle name="20 % - Accent3" xfId="107"/>
    <cellStyle name="20 % - Accent4" xfId="108"/>
    <cellStyle name="20 % - Accent5" xfId="109"/>
    <cellStyle name="20 % - Accent6" xfId="110"/>
    <cellStyle name="20% - Akzent1" xfId="5"/>
    <cellStyle name="20% - Akzent1 2" xfId="111"/>
    <cellStyle name="20% - Akzent1 3" xfId="67"/>
    <cellStyle name="20% - Akzent2" xfId="6"/>
    <cellStyle name="20% - Akzent2 2" xfId="112"/>
    <cellStyle name="20% - Akzent2 3" xfId="68"/>
    <cellStyle name="20% - Akzent3" xfId="7"/>
    <cellStyle name="20% - Akzent3 2" xfId="113"/>
    <cellStyle name="20% - Akzent3 3" xfId="69"/>
    <cellStyle name="20% - Akzent4" xfId="8"/>
    <cellStyle name="20% - Akzent4 2" xfId="114"/>
    <cellStyle name="20% - Akzent4 3" xfId="70"/>
    <cellStyle name="20% - Akzent5" xfId="9"/>
    <cellStyle name="20% - Akzent5 2" xfId="115"/>
    <cellStyle name="20% - Akzent5 3" xfId="71"/>
    <cellStyle name="20% - Akzent6" xfId="10"/>
    <cellStyle name="20% - Akzent6 2" xfId="116"/>
    <cellStyle name="20% - Akzent6 3" xfId="72"/>
    <cellStyle name="20% - Énfasis1 2" xfId="117"/>
    <cellStyle name="20% - Énfasis2 2" xfId="118"/>
    <cellStyle name="20% - Énfasis2 3" xfId="119"/>
    <cellStyle name="20% - Énfasis2 3 2" xfId="120"/>
    <cellStyle name="20% - Énfasis2 3 2 2" xfId="121"/>
    <cellStyle name="20% - Énfasis2 3 2 2 2" xfId="122"/>
    <cellStyle name="20% - Énfasis2 3 2 2 2 2" xfId="123"/>
    <cellStyle name="20% - Énfasis2 3 2 2 2 2 2" xfId="124"/>
    <cellStyle name="20% - Énfasis2 3 2 2 2 2 2 2" xfId="125"/>
    <cellStyle name="20% - Énfasis2 3 2 2 2 2 3" xfId="126"/>
    <cellStyle name="20% - Énfasis2 3 2 2 2 2 3 2" xfId="127"/>
    <cellStyle name="20% - Énfasis2 3 2 2 2 2 4" xfId="128"/>
    <cellStyle name="20% - Énfasis2 3 2 2 2 3" xfId="129"/>
    <cellStyle name="20% - Énfasis2 3 2 2 2 3 2" xfId="130"/>
    <cellStyle name="20% - Énfasis2 3 2 2 2 4" xfId="131"/>
    <cellStyle name="20% - Énfasis2 3 2 2 2 4 2" xfId="132"/>
    <cellStyle name="20% - Énfasis2 3 2 2 2 5" xfId="133"/>
    <cellStyle name="20% - Énfasis2 3 2 2 3" xfId="134"/>
    <cellStyle name="20% - Énfasis2 3 2 2 3 2" xfId="135"/>
    <cellStyle name="20% - Énfasis2 3 2 2 3 2 2" xfId="136"/>
    <cellStyle name="20% - Énfasis2 3 2 2 3 3" xfId="137"/>
    <cellStyle name="20% - Énfasis2 3 2 2 3 3 2" xfId="138"/>
    <cellStyle name="20% - Énfasis2 3 2 2 3 4" xfId="139"/>
    <cellStyle name="20% - Énfasis2 3 2 2 4" xfId="140"/>
    <cellStyle name="20% - Énfasis2 3 2 2 4 2" xfId="141"/>
    <cellStyle name="20% - Énfasis2 3 2 2 5" xfId="142"/>
    <cellStyle name="20% - Énfasis2 3 2 2 5 2" xfId="143"/>
    <cellStyle name="20% - Énfasis2 3 2 2 6" xfId="144"/>
    <cellStyle name="20% - Énfasis2 3 2 3" xfId="145"/>
    <cellStyle name="20% - Énfasis2 3 2 3 2" xfId="146"/>
    <cellStyle name="20% - Énfasis2 3 2 3 2 2" xfId="147"/>
    <cellStyle name="20% - Énfasis2 3 2 3 2 2 2" xfId="148"/>
    <cellStyle name="20% - Énfasis2 3 2 3 2 3" xfId="149"/>
    <cellStyle name="20% - Énfasis2 3 2 3 2 3 2" xfId="150"/>
    <cellStyle name="20% - Énfasis2 3 2 3 2 4" xfId="151"/>
    <cellStyle name="20% - Énfasis2 3 2 3 3" xfId="152"/>
    <cellStyle name="20% - Énfasis2 3 2 3 3 2" xfId="153"/>
    <cellStyle name="20% - Énfasis2 3 2 3 4" xfId="154"/>
    <cellStyle name="20% - Énfasis2 3 2 3 4 2" xfId="155"/>
    <cellStyle name="20% - Énfasis2 3 2 3 5" xfId="156"/>
    <cellStyle name="20% - Énfasis2 3 2 4" xfId="157"/>
    <cellStyle name="20% - Énfasis2 3 2 4 2" xfId="158"/>
    <cellStyle name="20% - Énfasis2 3 2 4 2 2" xfId="159"/>
    <cellStyle name="20% - Énfasis2 3 2 4 3" xfId="160"/>
    <cellStyle name="20% - Énfasis2 3 2 4 3 2" xfId="161"/>
    <cellStyle name="20% - Énfasis2 3 2 4 4" xfId="162"/>
    <cellStyle name="20% - Énfasis2 3 2 5" xfId="163"/>
    <cellStyle name="20% - Énfasis2 3 2 5 2" xfId="164"/>
    <cellStyle name="20% - Énfasis2 3 2 6" xfId="165"/>
    <cellStyle name="20% - Énfasis2 3 2 6 2" xfId="166"/>
    <cellStyle name="20% - Énfasis2 3 2 7" xfId="167"/>
    <cellStyle name="20% - Énfasis2 3 3" xfId="168"/>
    <cellStyle name="20% - Énfasis2 3 3 2" xfId="169"/>
    <cellStyle name="20% - Énfasis2 3 3 2 2" xfId="170"/>
    <cellStyle name="20% - Énfasis2 3 3 2 2 2" xfId="171"/>
    <cellStyle name="20% - Énfasis2 3 3 2 2 2 2" xfId="172"/>
    <cellStyle name="20% - Énfasis2 3 3 2 2 2 2 2" xfId="173"/>
    <cellStyle name="20% - Énfasis2 3 3 2 2 2 3" xfId="174"/>
    <cellStyle name="20% - Énfasis2 3 3 2 2 2 3 2" xfId="175"/>
    <cellStyle name="20% - Énfasis2 3 3 2 2 2 4" xfId="176"/>
    <cellStyle name="20% - Énfasis2 3 3 2 2 3" xfId="177"/>
    <cellStyle name="20% - Énfasis2 3 3 2 2 3 2" xfId="178"/>
    <cellStyle name="20% - Énfasis2 3 3 2 2 4" xfId="179"/>
    <cellStyle name="20% - Énfasis2 3 3 2 2 4 2" xfId="180"/>
    <cellStyle name="20% - Énfasis2 3 3 2 2 5" xfId="181"/>
    <cellStyle name="20% - Énfasis2 3 3 2 3" xfId="182"/>
    <cellStyle name="20% - Énfasis2 3 3 2 3 2" xfId="183"/>
    <cellStyle name="20% - Énfasis2 3 3 2 3 2 2" xfId="184"/>
    <cellStyle name="20% - Énfasis2 3 3 2 3 3" xfId="185"/>
    <cellStyle name="20% - Énfasis2 3 3 2 3 3 2" xfId="186"/>
    <cellStyle name="20% - Énfasis2 3 3 2 3 4" xfId="187"/>
    <cellStyle name="20% - Énfasis2 3 3 2 4" xfId="188"/>
    <cellStyle name="20% - Énfasis2 3 3 2 4 2" xfId="189"/>
    <cellStyle name="20% - Énfasis2 3 3 2 5" xfId="190"/>
    <cellStyle name="20% - Énfasis2 3 3 2 5 2" xfId="191"/>
    <cellStyle name="20% - Énfasis2 3 3 2 6" xfId="192"/>
    <cellStyle name="20% - Énfasis2 3 3 3" xfId="193"/>
    <cellStyle name="20% - Énfasis2 3 3 3 2" xfId="194"/>
    <cellStyle name="20% - Énfasis2 3 3 3 2 2" xfId="195"/>
    <cellStyle name="20% - Énfasis2 3 3 3 2 2 2" xfId="196"/>
    <cellStyle name="20% - Énfasis2 3 3 3 2 3" xfId="197"/>
    <cellStyle name="20% - Énfasis2 3 3 3 2 3 2" xfId="198"/>
    <cellStyle name="20% - Énfasis2 3 3 3 2 4" xfId="199"/>
    <cellStyle name="20% - Énfasis2 3 3 3 3" xfId="200"/>
    <cellStyle name="20% - Énfasis2 3 3 3 3 2" xfId="201"/>
    <cellStyle name="20% - Énfasis2 3 3 3 4" xfId="202"/>
    <cellStyle name="20% - Énfasis2 3 3 3 4 2" xfId="203"/>
    <cellStyle name="20% - Énfasis2 3 3 3 5" xfId="204"/>
    <cellStyle name="20% - Énfasis2 3 3 4" xfId="205"/>
    <cellStyle name="20% - Énfasis2 3 3 4 2" xfId="206"/>
    <cellStyle name="20% - Énfasis2 3 3 4 2 2" xfId="207"/>
    <cellStyle name="20% - Énfasis2 3 3 4 3" xfId="208"/>
    <cellStyle name="20% - Énfasis2 3 3 4 3 2" xfId="209"/>
    <cellStyle name="20% - Énfasis2 3 3 4 4" xfId="210"/>
    <cellStyle name="20% - Énfasis2 3 3 5" xfId="211"/>
    <cellStyle name="20% - Énfasis2 3 3 5 2" xfId="212"/>
    <cellStyle name="20% - Énfasis2 3 3 6" xfId="213"/>
    <cellStyle name="20% - Énfasis2 3 3 6 2" xfId="214"/>
    <cellStyle name="20% - Énfasis2 3 3 7" xfId="215"/>
    <cellStyle name="20% - Énfasis2 3 4" xfId="216"/>
    <cellStyle name="20% - Énfasis2 3 4 2" xfId="217"/>
    <cellStyle name="20% - Énfasis2 3 4 2 2" xfId="218"/>
    <cellStyle name="20% - Énfasis2 3 4 2 2 2" xfId="219"/>
    <cellStyle name="20% - Énfasis2 3 4 2 2 2 2" xfId="220"/>
    <cellStyle name="20% - Énfasis2 3 4 2 2 3" xfId="221"/>
    <cellStyle name="20% - Énfasis2 3 4 2 2 3 2" xfId="222"/>
    <cellStyle name="20% - Énfasis2 3 4 2 2 4" xfId="223"/>
    <cellStyle name="20% - Énfasis2 3 4 2 3" xfId="224"/>
    <cellStyle name="20% - Énfasis2 3 4 2 3 2" xfId="225"/>
    <cellStyle name="20% - Énfasis2 3 4 2 4" xfId="226"/>
    <cellStyle name="20% - Énfasis2 3 4 2 4 2" xfId="227"/>
    <cellStyle name="20% - Énfasis2 3 4 2 5" xfId="228"/>
    <cellStyle name="20% - Énfasis2 3 4 3" xfId="229"/>
    <cellStyle name="20% - Énfasis2 3 4 3 2" xfId="230"/>
    <cellStyle name="20% - Énfasis2 3 4 3 2 2" xfId="231"/>
    <cellStyle name="20% - Énfasis2 3 4 3 3" xfId="232"/>
    <cellStyle name="20% - Énfasis2 3 4 3 3 2" xfId="233"/>
    <cellStyle name="20% - Énfasis2 3 4 3 4" xfId="234"/>
    <cellStyle name="20% - Énfasis2 3 4 4" xfId="235"/>
    <cellStyle name="20% - Énfasis2 3 4 4 2" xfId="236"/>
    <cellStyle name="20% - Énfasis2 3 4 5" xfId="237"/>
    <cellStyle name="20% - Énfasis2 3 4 5 2" xfId="238"/>
    <cellStyle name="20% - Énfasis2 3 4 6" xfId="239"/>
    <cellStyle name="20% - Énfasis2 3 5" xfId="240"/>
    <cellStyle name="20% - Énfasis2 3 5 2" xfId="241"/>
    <cellStyle name="20% - Énfasis2 3 5 2 2" xfId="242"/>
    <cellStyle name="20% - Énfasis2 3 5 2 2 2" xfId="243"/>
    <cellStyle name="20% - Énfasis2 3 5 2 3" xfId="244"/>
    <cellStyle name="20% - Énfasis2 3 5 2 3 2" xfId="245"/>
    <cellStyle name="20% - Énfasis2 3 5 2 4" xfId="246"/>
    <cellStyle name="20% - Énfasis2 3 5 3" xfId="247"/>
    <cellStyle name="20% - Énfasis2 3 5 3 2" xfId="248"/>
    <cellStyle name="20% - Énfasis2 3 5 4" xfId="249"/>
    <cellStyle name="20% - Énfasis2 3 5 4 2" xfId="250"/>
    <cellStyle name="20% - Énfasis2 3 5 5" xfId="251"/>
    <cellStyle name="20% - Énfasis2 3 6" xfId="252"/>
    <cellStyle name="20% - Énfasis2 3 6 2" xfId="253"/>
    <cellStyle name="20% - Énfasis2 3 6 2 2" xfId="254"/>
    <cellStyle name="20% - Énfasis2 3 6 3" xfId="255"/>
    <cellStyle name="20% - Énfasis2 3 6 3 2" xfId="256"/>
    <cellStyle name="20% - Énfasis2 3 6 4" xfId="257"/>
    <cellStyle name="20% - Énfasis2 3 7" xfId="258"/>
    <cellStyle name="20% - Énfasis2 3 7 2" xfId="259"/>
    <cellStyle name="20% - Énfasis2 3 8" xfId="260"/>
    <cellStyle name="20% - Énfasis2 3 8 2" xfId="261"/>
    <cellStyle name="20% - Énfasis2 3 9" xfId="262"/>
    <cellStyle name="20% - Énfasis3 2" xfId="263"/>
    <cellStyle name="20% - Énfasis4 2" xfId="264"/>
    <cellStyle name="20% - Énfasis5 2" xfId="265"/>
    <cellStyle name="20% - Énfasis6 2" xfId="266"/>
    <cellStyle name="40 % - Accent1" xfId="267"/>
    <cellStyle name="40 % - Accent2" xfId="268"/>
    <cellStyle name="40 % - Accent3" xfId="269"/>
    <cellStyle name="40 % - Accent4" xfId="270"/>
    <cellStyle name="40 % - Accent5" xfId="271"/>
    <cellStyle name="40 % - Accent6" xfId="272"/>
    <cellStyle name="40% - Akzent1" xfId="11"/>
    <cellStyle name="40% - Akzent1 2" xfId="273"/>
    <cellStyle name="40% - Akzent1 3" xfId="73"/>
    <cellStyle name="40% - Akzent2" xfId="12"/>
    <cellStyle name="40% - Akzent2 2" xfId="274"/>
    <cellStyle name="40% - Akzent2 3" xfId="74"/>
    <cellStyle name="40% - Akzent3" xfId="13"/>
    <cellStyle name="40% - Akzent3 2" xfId="275"/>
    <cellStyle name="40% - Akzent3 3" xfId="75"/>
    <cellStyle name="40% - Akzent4" xfId="14"/>
    <cellStyle name="40% - Akzent4 2" xfId="276"/>
    <cellStyle name="40% - Akzent4 3" xfId="76"/>
    <cellStyle name="40% - Akzent5" xfId="15"/>
    <cellStyle name="40% - Akzent5 2" xfId="277"/>
    <cellStyle name="40% - Akzent5 3" xfId="77"/>
    <cellStyle name="40% - Akzent6" xfId="16"/>
    <cellStyle name="40% - Akzent6 2" xfId="278"/>
    <cellStyle name="40% - Akzent6 3" xfId="78"/>
    <cellStyle name="40% - Énfasis1 2" xfId="279"/>
    <cellStyle name="40% - Énfasis1 3" xfId="280"/>
    <cellStyle name="40% - Énfasis1 3 2" xfId="281"/>
    <cellStyle name="40% - Énfasis1 3 2 2" xfId="282"/>
    <cellStyle name="40% - Énfasis1 3 2 2 2" xfId="283"/>
    <cellStyle name="40% - Énfasis1 3 2 2 2 2" xfId="284"/>
    <cellStyle name="40% - Énfasis1 3 2 2 2 2 2" xfId="285"/>
    <cellStyle name="40% - Énfasis1 3 2 2 2 3" xfId="286"/>
    <cellStyle name="40% - Énfasis1 3 2 2 2 3 2" xfId="287"/>
    <cellStyle name="40% - Énfasis1 3 2 2 2 4" xfId="288"/>
    <cellStyle name="40% - Énfasis1 3 2 2 3" xfId="289"/>
    <cellStyle name="40% - Énfasis1 3 2 2 3 2" xfId="290"/>
    <cellStyle name="40% - Énfasis1 3 2 2 4" xfId="291"/>
    <cellStyle name="40% - Énfasis1 3 2 2 4 2" xfId="292"/>
    <cellStyle name="40% - Énfasis1 3 2 2 5" xfId="293"/>
    <cellStyle name="40% - Énfasis1 3 2 3" xfId="294"/>
    <cellStyle name="40% - Énfasis1 3 2 3 2" xfId="295"/>
    <cellStyle name="40% - Énfasis1 3 2 3 2 2" xfId="296"/>
    <cellStyle name="40% - Énfasis1 3 2 3 3" xfId="297"/>
    <cellStyle name="40% - Énfasis1 3 2 3 3 2" xfId="298"/>
    <cellStyle name="40% - Énfasis1 3 2 3 4" xfId="299"/>
    <cellStyle name="40% - Énfasis1 3 2 4" xfId="300"/>
    <cellStyle name="40% - Énfasis1 3 2 4 2" xfId="301"/>
    <cellStyle name="40% - Énfasis1 3 2 5" xfId="302"/>
    <cellStyle name="40% - Énfasis1 3 2 5 2" xfId="303"/>
    <cellStyle name="40% - Énfasis1 3 2 6" xfId="304"/>
    <cellStyle name="40% - Énfasis1 3 3" xfId="305"/>
    <cellStyle name="40% - Énfasis1 3 3 2" xfId="306"/>
    <cellStyle name="40% - Énfasis1 3 3 2 2" xfId="307"/>
    <cellStyle name="40% - Énfasis1 3 3 2 2 2" xfId="308"/>
    <cellStyle name="40% - Énfasis1 3 3 2 3" xfId="309"/>
    <cellStyle name="40% - Énfasis1 3 3 2 3 2" xfId="310"/>
    <cellStyle name="40% - Énfasis1 3 3 2 4" xfId="311"/>
    <cellStyle name="40% - Énfasis1 3 3 3" xfId="312"/>
    <cellStyle name="40% - Énfasis1 3 3 3 2" xfId="313"/>
    <cellStyle name="40% - Énfasis1 3 3 4" xfId="314"/>
    <cellStyle name="40% - Énfasis1 3 3 4 2" xfId="315"/>
    <cellStyle name="40% - Énfasis1 3 3 5" xfId="316"/>
    <cellStyle name="40% - Énfasis1 3 4" xfId="317"/>
    <cellStyle name="40% - Énfasis1 3 4 2" xfId="318"/>
    <cellStyle name="40% - Énfasis1 3 4 2 2" xfId="319"/>
    <cellStyle name="40% - Énfasis1 3 4 3" xfId="320"/>
    <cellStyle name="40% - Énfasis1 3 4 3 2" xfId="321"/>
    <cellStyle name="40% - Énfasis1 3 4 4" xfId="322"/>
    <cellStyle name="40% - Énfasis1 3 5" xfId="323"/>
    <cellStyle name="40% - Énfasis1 3 5 2" xfId="324"/>
    <cellStyle name="40% - Énfasis1 3 6" xfId="325"/>
    <cellStyle name="40% - Énfasis1 3 6 2" xfId="326"/>
    <cellStyle name="40% - Énfasis1 3 7" xfId="327"/>
    <cellStyle name="40% - Énfasis2 2" xfId="328"/>
    <cellStyle name="40% - Énfasis3 2" xfId="329"/>
    <cellStyle name="40% - Énfasis4 2" xfId="330"/>
    <cellStyle name="40% - Énfasis5 2" xfId="331"/>
    <cellStyle name="40% - Énfasis6 2" xfId="332"/>
    <cellStyle name="60 % - Accent1" xfId="333"/>
    <cellStyle name="60 % - Accent2" xfId="334"/>
    <cellStyle name="60 % - Accent3" xfId="335"/>
    <cellStyle name="60 % - Accent4" xfId="336"/>
    <cellStyle name="60 % - Accent5" xfId="337"/>
    <cellStyle name="60 % - Accent6" xfId="338"/>
    <cellStyle name="60% - Akzent1" xfId="17"/>
    <cellStyle name="60% - Akzent1 2" xfId="79"/>
    <cellStyle name="60% - Akzent2" xfId="18"/>
    <cellStyle name="60% - Akzent2 2" xfId="80"/>
    <cellStyle name="60% - Akzent3" xfId="19"/>
    <cellStyle name="60% - Akzent3 2" xfId="81"/>
    <cellStyle name="60% - Akzent4" xfId="20"/>
    <cellStyle name="60% - Akzent4 2" xfId="82"/>
    <cellStyle name="60% - Akzent5" xfId="21"/>
    <cellStyle name="60% - Akzent5 2" xfId="83"/>
    <cellStyle name="60% - Akzent6" xfId="22"/>
    <cellStyle name="60% - Akzent6 2" xfId="84"/>
    <cellStyle name="60% - Énfasis1 2" xfId="339"/>
    <cellStyle name="60% - Énfasis2 2" xfId="340"/>
    <cellStyle name="60% - Énfasis3 2" xfId="341"/>
    <cellStyle name="60% - Énfasis4 2" xfId="342"/>
    <cellStyle name="60% - Énfasis5 2" xfId="343"/>
    <cellStyle name="60% - Énfasis6 2" xfId="344"/>
    <cellStyle name="Accent1 2" xfId="345"/>
    <cellStyle name="Accent2 2" xfId="346"/>
    <cellStyle name="Accent3 2" xfId="347"/>
    <cellStyle name="Accent4 2" xfId="348"/>
    <cellStyle name="Accent5 2" xfId="349"/>
    <cellStyle name="Accent6 2" xfId="350"/>
    <cellStyle name="Akzent1" xfId="351"/>
    <cellStyle name="Akzent1 2" xfId="23"/>
    <cellStyle name="Akzent1 2 2" xfId="85"/>
    <cellStyle name="Akzent2" xfId="352"/>
    <cellStyle name="Akzent2 2" xfId="24"/>
    <cellStyle name="Akzent2 2 2" xfId="86"/>
    <cellStyle name="Akzent3" xfId="353"/>
    <cellStyle name="Akzent3 2" xfId="25"/>
    <cellStyle name="Akzent3 2 2" xfId="87"/>
    <cellStyle name="Akzent4" xfId="354"/>
    <cellStyle name="Akzent4 2" xfId="26"/>
    <cellStyle name="Akzent4 2 2" xfId="88"/>
    <cellStyle name="Akzent5" xfId="355"/>
    <cellStyle name="Akzent5 2" xfId="27"/>
    <cellStyle name="Akzent5 2 2" xfId="89"/>
    <cellStyle name="Akzent6" xfId="356"/>
    <cellStyle name="Akzent6 2" xfId="28"/>
    <cellStyle name="Akzent6 2 2" xfId="90"/>
    <cellStyle name="Ausgabe" xfId="357"/>
    <cellStyle name="Ausgabe 2" xfId="29"/>
    <cellStyle name="Avertissement" xfId="358"/>
    <cellStyle name="Bad 2" xfId="35"/>
    <cellStyle name="BENO" xfId="359"/>
    <cellStyle name="BENO 2" xfId="360"/>
    <cellStyle name="Berechnung" xfId="361"/>
    <cellStyle name="Berechnung 2" xfId="30"/>
    <cellStyle name="Buena 2" xfId="362"/>
    <cellStyle name="Buena 2 2" xfId="363"/>
    <cellStyle name="Buena 3" xfId="4073"/>
    <cellStyle name="Buena 4" xfId="4074"/>
    <cellStyle name="BuiltOpt_Content" xfId="364"/>
    <cellStyle name="BuiltOption_Content" xfId="365"/>
    <cellStyle name="Calcul" xfId="366"/>
    <cellStyle name="Cálculo 2" xfId="367"/>
    <cellStyle name="Cálculo 3" xfId="368"/>
    <cellStyle name="cárkyd" xfId="369"/>
    <cellStyle name="Celda de comprobación 2" xfId="370"/>
    <cellStyle name="Celda vinculada 2" xfId="371"/>
    <cellStyle name="Cellule liée" xfId="372"/>
    <cellStyle name="CombinedVol_Data" xfId="373"/>
    <cellStyle name="Comma  - Style1" xfId="375"/>
    <cellStyle name="Comma  - Style1 2" xfId="376"/>
    <cellStyle name="Comma  - Style2" xfId="377"/>
    <cellStyle name="Comma  - Style2 2" xfId="378"/>
    <cellStyle name="Comma  - Style3" xfId="379"/>
    <cellStyle name="Comma  - Style3 2" xfId="380"/>
    <cellStyle name="Comma  - Style4" xfId="381"/>
    <cellStyle name="Comma  - Style4 2" xfId="382"/>
    <cellStyle name="Comma  - Style5" xfId="383"/>
    <cellStyle name="Comma  - Style5 2" xfId="384"/>
    <cellStyle name="Comma  - Style6" xfId="385"/>
    <cellStyle name="Comma  - Style6 2" xfId="386"/>
    <cellStyle name="Comma  - Style7" xfId="387"/>
    <cellStyle name="Comma  - Style7 2" xfId="388"/>
    <cellStyle name="Comma  - Style8" xfId="389"/>
    <cellStyle name="Comma  - Style8 2" xfId="390"/>
    <cellStyle name="Comma [0] 2" xfId="392"/>
    <cellStyle name="Comma [0] 3" xfId="391"/>
    <cellStyle name="Comma 2" xfId="393"/>
    <cellStyle name="Comma 3" xfId="374"/>
    <cellStyle name="Comma 4" xfId="4075"/>
    <cellStyle name="Comma 5" xfId="4078"/>
    <cellStyle name="Comma0" xfId="394"/>
    <cellStyle name="Comma0 2" xfId="395"/>
    <cellStyle name="Commentaire" xfId="396"/>
    <cellStyle name="Currency [0] 2" xfId="399"/>
    <cellStyle name="Currency [0] 3" xfId="398"/>
    <cellStyle name="Currency 2" xfId="400"/>
    <cellStyle name="Currency 2 2" xfId="401"/>
    <cellStyle name="Currency 2 3" xfId="402"/>
    <cellStyle name="Currency 3" xfId="397"/>
    <cellStyle name="Currency 4" xfId="4076"/>
    <cellStyle name="Currency 5" xfId="4077"/>
    <cellStyle name="Currency0" xfId="403"/>
    <cellStyle name="Currency0 2" xfId="404"/>
    <cellStyle name="Date" xfId="405"/>
    <cellStyle name="Date 2" xfId="406"/>
    <cellStyle name="Denar [0]_A4VOZILA" xfId="407"/>
    <cellStyle name="Denar_A4VOZILA" xfId="408"/>
    <cellStyle name="Dezimal [0]" xfId="409"/>
    <cellStyle name="Dezimal [0] 2" xfId="410"/>
    <cellStyle name="Dezimal_74kW 2V 12 98 S1" xfId="411"/>
    <cellStyle name="Ebene 4" xfId="412"/>
    <cellStyle name="Edited_Data" xfId="413"/>
    <cellStyle name="Eingabe" xfId="414"/>
    <cellStyle name="Eingabe 2" xfId="31"/>
    <cellStyle name="Encabezado 4 2" xfId="415"/>
    <cellStyle name="Énfasis1 2" xfId="416"/>
    <cellStyle name="Énfasis2 2" xfId="417"/>
    <cellStyle name="Énfasis3 2" xfId="418"/>
    <cellStyle name="Énfasis4 2" xfId="419"/>
    <cellStyle name="Énfasis5 2" xfId="420"/>
    <cellStyle name="Énfasis6 2" xfId="421"/>
    <cellStyle name="Entrada 2" xfId="422"/>
    <cellStyle name="Entrada 3" xfId="423"/>
    <cellStyle name="Entrée" xfId="424"/>
    <cellStyle name="Ergebnis" xfId="425"/>
    <cellStyle name="Ergebnis 2" xfId="32"/>
    <cellStyle name="Ergebnis 2 2" xfId="91"/>
    <cellStyle name="Erklärender Text" xfId="426"/>
    <cellStyle name="Erklärender Text 2" xfId="33"/>
    <cellStyle name="Erklärender Text 2 2" xfId="92"/>
    <cellStyle name="Estimated_Data" xfId="427"/>
    <cellStyle name="Euro" xfId="428"/>
    <cellStyle name="Euro 2" xfId="429"/>
    <cellStyle name="Euro 2 2" xfId="430"/>
    <cellStyle name="Euro 2 2 2" xfId="431"/>
    <cellStyle name="Euro 2 3" xfId="432"/>
    <cellStyle name="Euro 3" xfId="433"/>
    <cellStyle name="Euro 3 2" xfId="434"/>
    <cellStyle name="Euro 3 2 2" xfId="435"/>
    <cellStyle name="Euro 3 3" xfId="436"/>
    <cellStyle name="Euro 4" xfId="437"/>
    <cellStyle name="Euro 4 2" xfId="438"/>
    <cellStyle name="Euro 5" xfId="439"/>
    <cellStyle name="Euro 6" xfId="440"/>
    <cellStyle name="Ezres [0]_AROSA98" xfId="441"/>
    <cellStyle name="Ezres_AROSA98" xfId="442"/>
    <cellStyle name="F2" xfId="443"/>
    <cellStyle name="F2 2" xfId="444"/>
    <cellStyle name="F3" xfId="445"/>
    <cellStyle name="F3 2" xfId="446"/>
    <cellStyle name="F4" xfId="447"/>
    <cellStyle name="F4 2" xfId="448"/>
    <cellStyle name="F5" xfId="449"/>
    <cellStyle name="F5 2" xfId="450"/>
    <cellStyle name="F6" xfId="451"/>
    <cellStyle name="F6 2" xfId="452"/>
    <cellStyle name="F7" xfId="453"/>
    <cellStyle name="F7 2" xfId="454"/>
    <cellStyle name="F8" xfId="455"/>
    <cellStyle name="F8 2" xfId="456"/>
    <cellStyle name="Fixed" xfId="457"/>
    <cellStyle name="Fixed 2" xfId="458"/>
    <cellStyle name="Forecast_Data" xfId="459"/>
    <cellStyle name="General" xfId="460"/>
    <cellStyle name="General 2" xfId="461"/>
    <cellStyle name="Good 2" xfId="64"/>
    <cellStyle name="Gut" xfId="462"/>
    <cellStyle name="Gut 2" xfId="34"/>
    <cellStyle name="Gut 2 2" xfId="93"/>
    <cellStyle name="Heading 1 2" xfId="464"/>
    <cellStyle name="Heading 1 3" xfId="463"/>
    <cellStyle name="Heading 2 2" xfId="466"/>
    <cellStyle name="Heading 2 3" xfId="465"/>
    <cellStyle name="HEADING1" xfId="467"/>
    <cellStyle name="HEADING1 2" xfId="468"/>
    <cellStyle name="HEADING2" xfId="469"/>
    <cellStyle name="HEADING2 2" xfId="470"/>
    <cellStyle name="Hipervínculo 2" xfId="471"/>
    <cellStyle name="Hipervínculo 2 2" xfId="472"/>
    <cellStyle name="Hipervínculo visitado 10" xfId="473"/>
    <cellStyle name="Hipervínculo visitado 100" xfId="474"/>
    <cellStyle name="Hipervínculo visitado 101" xfId="475"/>
    <cellStyle name="Hipervínculo visitado 102" xfId="476"/>
    <cellStyle name="Hipervínculo visitado 103" xfId="477"/>
    <cellStyle name="Hipervínculo visitado 104" xfId="478"/>
    <cellStyle name="Hipervínculo visitado 105" xfId="479"/>
    <cellStyle name="Hipervínculo visitado 106" xfId="480"/>
    <cellStyle name="Hipervínculo visitado 107" xfId="481"/>
    <cellStyle name="Hipervínculo visitado 108" xfId="482"/>
    <cellStyle name="Hipervínculo visitado 109" xfId="483"/>
    <cellStyle name="Hipervínculo visitado 11" xfId="484"/>
    <cellStyle name="Hipervínculo visitado 110" xfId="485"/>
    <cellStyle name="Hipervínculo visitado 111" xfId="486"/>
    <cellStyle name="Hipervínculo visitado 112" xfId="487"/>
    <cellStyle name="Hipervínculo visitado 113" xfId="488"/>
    <cellStyle name="Hipervínculo visitado 114" xfId="489"/>
    <cellStyle name="Hipervínculo visitado 115" xfId="490"/>
    <cellStyle name="Hipervínculo visitado 116" xfId="491"/>
    <cellStyle name="Hipervínculo visitado 117" xfId="492"/>
    <cellStyle name="Hipervínculo visitado 118" xfId="493"/>
    <cellStyle name="Hipervínculo visitado 119" xfId="494"/>
    <cellStyle name="Hipervínculo visitado 12" xfId="495"/>
    <cellStyle name="Hipervínculo visitado 120" xfId="496"/>
    <cellStyle name="Hipervínculo visitado 121" xfId="497"/>
    <cellStyle name="Hipervínculo visitado 122" xfId="498"/>
    <cellStyle name="Hipervínculo visitado 123" xfId="499"/>
    <cellStyle name="Hipervínculo visitado 124" xfId="500"/>
    <cellStyle name="Hipervínculo visitado 125" xfId="501"/>
    <cellStyle name="Hipervínculo visitado 126" xfId="502"/>
    <cellStyle name="Hipervínculo visitado 127" xfId="503"/>
    <cellStyle name="Hipervínculo visitado 128" xfId="504"/>
    <cellStyle name="Hipervínculo visitado 129" xfId="505"/>
    <cellStyle name="Hipervínculo visitado 13" xfId="506"/>
    <cellStyle name="Hipervínculo visitado 130" xfId="507"/>
    <cellStyle name="Hipervínculo visitado 131" xfId="508"/>
    <cellStyle name="Hipervínculo visitado 132" xfId="509"/>
    <cellStyle name="Hipervínculo visitado 133" xfId="510"/>
    <cellStyle name="Hipervínculo visitado 134" xfId="511"/>
    <cellStyle name="Hipervínculo visitado 135" xfId="512"/>
    <cellStyle name="Hipervínculo visitado 136" xfId="513"/>
    <cellStyle name="Hipervínculo visitado 137" xfId="514"/>
    <cellStyle name="Hipervínculo visitado 138" xfId="515"/>
    <cellStyle name="Hipervínculo visitado 139" xfId="516"/>
    <cellStyle name="Hipervínculo visitado 14" xfId="517"/>
    <cellStyle name="Hipervínculo visitado 140" xfId="518"/>
    <cellStyle name="Hipervínculo visitado 141" xfId="519"/>
    <cellStyle name="Hipervínculo visitado 142" xfId="520"/>
    <cellStyle name="Hipervínculo visitado 143" xfId="521"/>
    <cellStyle name="Hipervínculo visitado 144" xfId="522"/>
    <cellStyle name="Hipervínculo visitado 145" xfId="523"/>
    <cellStyle name="Hipervínculo visitado 146" xfId="524"/>
    <cellStyle name="Hipervínculo visitado 147" xfId="525"/>
    <cellStyle name="Hipervínculo visitado 148" xfId="526"/>
    <cellStyle name="Hipervínculo visitado 149" xfId="527"/>
    <cellStyle name="Hipervínculo visitado 15" xfId="528"/>
    <cellStyle name="Hipervínculo visitado 150" xfId="529"/>
    <cellStyle name="Hipervínculo visitado 151" xfId="530"/>
    <cellStyle name="Hipervínculo visitado 152" xfId="531"/>
    <cellStyle name="Hipervínculo visitado 153" xfId="532"/>
    <cellStyle name="Hipervínculo visitado 154" xfId="533"/>
    <cellStyle name="Hipervínculo visitado 155" xfId="534"/>
    <cellStyle name="Hipervínculo visitado 156" xfId="535"/>
    <cellStyle name="Hipervínculo visitado 157" xfId="536"/>
    <cellStyle name="Hipervínculo visitado 158" xfId="537"/>
    <cellStyle name="Hipervínculo visitado 159" xfId="538"/>
    <cellStyle name="Hipervínculo visitado 16" xfId="539"/>
    <cellStyle name="Hipervínculo visitado 160" xfId="540"/>
    <cellStyle name="Hipervínculo visitado 161" xfId="541"/>
    <cellStyle name="Hipervínculo visitado 162" xfId="542"/>
    <cellStyle name="Hipervínculo visitado 163" xfId="543"/>
    <cellStyle name="Hipervínculo visitado 164" xfId="544"/>
    <cellStyle name="Hipervínculo visitado 165" xfId="545"/>
    <cellStyle name="Hipervínculo visitado 166" xfId="546"/>
    <cellStyle name="Hipervínculo visitado 167" xfId="547"/>
    <cellStyle name="Hipervínculo visitado 168" xfId="548"/>
    <cellStyle name="Hipervínculo visitado 169" xfId="549"/>
    <cellStyle name="Hipervínculo visitado 17" xfId="550"/>
    <cellStyle name="Hipervínculo visitado 170" xfId="551"/>
    <cellStyle name="Hipervínculo visitado 171" xfId="552"/>
    <cellStyle name="Hipervínculo visitado 172" xfId="553"/>
    <cellStyle name="Hipervínculo visitado 173" xfId="554"/>
    <cellStyle name="Hipervínculo visitado 174" xfId="555"/>
    <cellStyle name="Hipervínculo visitado 175" xfId="556"/>
    <cellStyle name="Hipervínculo visitado 176" xfId="557"/>
    <cellStyle name="Hipervínculo visitado 177" xfId="558"/>
    <cellStyle name="Hipervínculo visitado 178" xfId="559"/>
    <cellStyle name="Hipervínculo visitado 179" xfId="560"/>
    <cellStyle name="Hipervínculo visitado 18" xfId="561"/>
    <cellStyle name="Hipervínculo visitado 180" xfId="562"/>
    <cellStyle name="Hipervínculo visitado 181" xfId="563"/>
    <cellStyle name="Hipervínculo visitado 182" xfId="564"/>
    <cellStyle name="Hipervínculo visitado 183" xfId="565"/>
    <cellStyle name="Hipervínculo visitado 184" xfId="566"/>
    <cellStyle name="Hipervínculo visitado 185" xfId="567"/>
    <cellStyle name="Hipervínculo visitado 186" xfId="568"/>
    <cellStyle name="Hipervínculo visitado 187" xfId="569"/>
    <cellStyle name="Hipervínculo visitado 188" xfId="570"/>
    <cellStyle name="Hipervínculo visitado 189" xfId="571"/>
    <cellStyle name="Hipervínculo visitado 19" xfId="572"/>
    <cellStyle name="Hipervínculo visitado 190" xfId="573"/>
    <cellStyle name="Hipervínculo visitado 191" xfId="574"/>
    <cellStyle name="Hipervínculo visitado 192" xfId="575"/>
    <cellStyle name="Hipervínculo visitado 193" xfId="576"/>
    <cellStyle name="Hipervínculo visitado 194" xfId="577"/>
    <cellStyle name="Hipervínculo visitado 195" xfId="578"/>
    <cellStyle name="Hipervínculo visitado 196" xfId="579"/>
    <cellStyle name="Hipervínculo visitado 197" xfId="580"/>
    <cellStyle name="Hipervínculo visitado 198" xfId="581"/>
    <cellStyle name="Hipervínculo visitado 199" xfId="582"/>
    <cellStyle name="Hipervínculo visitado 2" xfId="583"/>
    <cellStyle name="Hipervínculo visitado 20" xfId="584"/>
    <cellStyle name="Hipervínculo visitado 200" xfId="585"/>
    <cellStyle name="Hipervínculo visitado 201" xfId="586"/>
    <cellStyle name="Hipervínculo visitado 202" xfId="587"/>
    <cellStyle name="Hipervínculo visitado 203" xfId="588"/>
    <cellStyle name="Hipervínculo visitado 204" xfId="589"/>
    <cellStyle name="Hipervínculo visitado 205" xfId="590"/>
    <cellStyle name="Hipervínculo visitado 206" xfId="591"/>
    <cellStyle name="Hipervínculo visitado 207" xfId="592"/>
    <cellStyle name="Hipervínculo visitado 208" xfId="593"/>
    <cellStyle name="Hipervínculo visitado 209" xfId="594"/>
    <cellStyle name="Hipervínculo visitado 21" xfId="595"/>
    <cellStyle name="Hipervínculo visitado 210" xfId="596"/>
    <cellStyle name="Hipervínculo visitado 211" xfId="597"/>
    <cellStyle name="Hipervínculo visitado 212" xfId="598"/>
    <cellStyle name="Hipervínculo visitado 213" xfId="599"/>
    <cellStyle name="Hipervínculo visitado 214" xfId="600"/>
    <cellStyle name="Hipervínculo visitado 215" xfId="601"/>
    <cellStyle name="Hipervínculo visitado 216" xfId="602"/>
    <cellStyle name="Hipervínculo visitado 217" xfId="603"/>
    <cellStyle name="Hipervínculo visitado 218" xfId="604"/>
    <cellStyle name="Hipervínculo visitado 219" xfId="605"/>
    <cellStyle name="Hipervínculo visitado 22" xfId="606"/>
    <cellStyle name="Hipervínculo visitado 220" xfId="607"/>
    <cellStyle name="Hipervínculo visitado 221" xfId="608"/>
    <cellStyle name="Hipervínculo visitado 222" xfId="609"/>
    <cellStyle name="Hipervínculo visitado 223" xfId="610"/>
    <cellStyle name="Hipervínculo visitado 224" xfId="611"/>
    <cellStyle name="Hipervínculo visitado 225" xfId="612"/>
    <cellStyle name="Hipervínculo visitado 226" xfId="613"/>
    <cellStyle name="Hipervínculo visitado 227" xfId="614"/>
    <cellStyle name="Hipervínculo visitado 228" xfId="615"/>
    <cellStyle name="Hipervínculo visitado 229" xfId="616"/>
    <cellStyle name="Hipervínculo visitado 23" xfId="617"/>
    <cellStyle name="Hipervínculo visitado 230" xfId="618"/>
    <cellStyle name="Hipervínculo visitado 231" xfId="619"/>
    <cellStyle name="Hipervínculo visitado 232" xfId="620"/>
    <cellStyle name="Hipervínculo visitado 233" xfId="621"/>
    <cellStyle name="Hipervínculo visitado 234" xfId="622"/>
    <cellStyle name="Hipervínculo visitado 235" xfId="623"/>
    <cellStyle name="Hipervínculo visitado 236" xfId="624"/>
    <cellStyle name="Hipervínculo visitado 237" xfId="625"/>
    <cellStyle name="Hipervínculo visitado 238" xfId="626"/>
    <cellStyle name="Hipervínculo visitado 239" xfId="627"/>
    <cellStyle name="Hipervínculo visitado 24" xfId="628"/>
    <cellStyle name="Hipervínculo visitado 240" xfId="629"/>
    <cellStyle name="Hipervínculo visitado 241" xfId="630"/>
    <cellStyle name="Hipervínculo visitado 242" xfId="631"/>
    <cellStyle name="Hipervínculo visitado 243" xfId="632"/>
    <cellStyle name="Hipervínculo visitado 244" xfId="633"/>
    <cellStyle name="Hipervínculo visitado 245" xfId="634"/>
    <cellStyle name="Hipervínculo visitado 246" xfId="635"/>
    <cellStyle name="Hipervínculo visitado 247" xfId="636"/>
    <cellStyle name="Hipervínculo visitado 248" xfId="637"/>
    <cellStyle name="Hipervínculo visitado 249" xfId="638"/>
    <cellStyle name="Hipervínculo visitado 25" xfId="639"/>
    <cellStyle name="Hipervínculo visitado 250" xfId="640"/>
    <cellStyle name="Hipervínculo visitado 251" xfId="641"/>
    <cellStyle name="Hipervínculo visitado 252" xfId="642"/>
    <cellStyle name="Hipervínculo visitado 253" xfId="643"/>
    <cellStyle name="Hipervínculo visitado 254" xfId="644"/>
    <cellStyle name="Hipervínculo visitado 255" xfId="645"/>
    <cellStyle name="Hipervínculo visitado 256" xfId="646"/>
    <cellStyle name="Hipervínculo visitado 257" xfId="647"/>
    <cellStyle name="Hipervínculo visitado 258" xfId="648"/>
    <cellStyle name="Hipervínculo visitado 259" xfId="649"/>
    <cellStyle name="Hipervínculo visitado 26" xfId="650"/>
    <cellStyle name="Hipervínculo visitado 260" xfId="651"/>
    <cellStyle name="Hipervínculo visitado 261" xfId="652"/>
    <cellStyle name="Hipervínculo visitado 262" xfId="653"/>
    <cellStyle name="Hipervínculo visitado 263" xfId="654"/>
    <cellStyle name="Hipervínculo visitado 264" xfId="655"/>
    <cellStyle name="Hipervínculo visitado 265" xfId="656"/>
    <cellStyle name="Hipervínculo visitado 266" xfId="657"/>
    <cellStyle name="Hipervínculo visitado 267" xfId="658"/>
    <cellStyle name="Hipervínculo visitado 268" xfId="659"/>
    <cellStyle name="Hipervínculo visitado 269" xfId="660"/>
    <cellStyle name="Hipervínculo visitado 27" xfId="661"/>
    <cellStyle name="Hipervínculo visitado 270" xfId="662"/>
    <cellStyle name="Hipervínculo visitado 271" xfId="663"/>
    <cellStyle name="Hipervínculo visitado 272" xfId="664"/>
    <cellStyle name="Hipervínculo visitado 273" xfId="665"/>
    <cellStyle name="Hipervínculo visitado 274" xfId="666"/>
    <cellStyle name="Hipervínculo visitado 275" xfId="667"/>
    <cellStyle name="Hipervínculo visitado 276" xfId="668"/>
    <cellStyle name="Hipervínculo visitado 277" xfId="669"/>
    <cellStyle name="Hipervínculo visitado 278" xfId="670"/>
    <cellStyle name="Hipervínculo visitado 279" xfId="671"/>
    <cellStyle name="Hipervínculo visitado 28" xfId="672"/>
    <cellStyle name="Hipervínculo visitado 280" xfId="673"/>
    <cellStyle name="Hipervínculo visitado 281" xfId="674"/>
    <cellStyle name="Hipervínculo visitado 282" xfId="675"/>
    <cellStyle name="Hipervínculo visitado 283" xfId="676"/>
    <cellStyle name="Hipervínculo visitado 284" xfId="677"/>
    <cellStyle name="Hipervínculo visitado 285" xfId="678"/>
    <cellStyle name="Hipervínculo visitado 286" xfId="679"/>
    <cellStyle name="Hipervínculo visitado 287" xfId="680"/>
    <cellStyle name="Hipervínculo visitado 288" xfId="681"/>
    <cellStyle name="Hipervínculo visitado 289" xfId="682"/>
    <cellStyle name="Hipervínculo visitado 29" xfId="683"/>
    <cellStyle name="Hipervínculo visitado 290" xfId="684"/>
    <cellStyle name="Hipervínculo visitado 291" xfId="685"/>
    <cellStyle name="Hipervínculo visitado 292" xfId="686"/>
    <cellStyle name="Hipervínculo visitado 293" xfId="687"/>
    <cellStyle name="Hipervínculo visitado 294" xfId="688"/>
    <cellStyle name="Hipervínculo visitado 295" xfId="689"/>
    <cellStyle name="Hipervínculo visitado 296" xfId="690"/>
    <cellStyle name="Hipervínculo visitado 297" xfId="691"/>
    <cellStyle name="Hipervínculo visitado 298" xfId="692"/>
    <cellStyle name="Hipervínculo visitado 299" xfId="693"/>
    <cellStyle name="Hipervínculo visitado 3" xfId="694"/>
    <cellStyle name="Hipervínculo visitado 30" xfId="695"/>
    <cellStyle name="Hipervínculo visitado 300" xfId="696"/>
    <cellStyle name="Hipervínculo visitado 301" xfId="697"/>
    <cellStyle name="Hipervínculo visitado 302" xfId="698"/>
    <cellStyle name="Hipervínculo visitado 303" xfId="699"/>
    <cellStyle name="Hipervínculo visitado 304" xfId="700"/>
    <cellStyle name="Hipervínculo visitado 305" xfId="701"/>
    <cellStyle name="Hipervínculo visitado 306" xfId="702"/>
    <cellStyle name="Hipervínculo visitado 307" xfId="703"/>
    <cellStyle name="Hipervínculo visitado 308" xfId="704"/>
    <cellStyle name="Hipervínculo visitado 309" xfId="705"/>
    <cellStyle name="Hipervínculo visitado 31" xfId="706"/>
    <cellStyle name="Hipervínculo visitado 310" xfId="707"/>
    <cellStyle name="Hipervínculo visitado 311" xfId="708"/>
    <cellStyle name="Hipervínculo visitado 312" xfId="709"/>
    <cellStyle name="Hipervínculo visitado 313" xfId="710"/>
    <cellStyle name="Hipervínculo visitado 314" xfId="711"/>
    <cellStyle name="Hipervínculo visitado 315" xfId="712"/>
    <cellStyle name="Hipervínculo visitado 316" xfId="713"/>
    <cellStyle name="Hipervínculo visitado 317" xfId="714"/>
    <cellStyle name="Hipervínculo visitado 318" xfId="715"/>
    <cellStyle name="Hipervínculo visitado 319" xfId="716"/>
    <cellStyle name="Hipervínculo visitado 32" xfId="717"/>
    <cellStyle name="Hipervínculo visitado 320" xfId="718"/>
    <cellStyle name="Hipervínculo visitado 321" xfId="719"/>
    <cellStyle name="Hipervínculo visitado 322" xfId="720"/>
    <cellStyle name="Hipervínculo visitado 323" xfId="721"/>
    <cellStyle name="Hipervínculo visitado 324" xfId="722"/>
    <cellStyle name="Hipervínculo visitado 325" xfId="723"/>
    <cellStyle name="Hipervínculo visitado 326" xfId="724"/>
    <cellStyle name="Hipervínculo visitado 327" xfId="725"/>
    <cellStyle name="Hipervínculo visitado 328" xfId="726"/>
    <cellStyle name="Hipervínculo visitado 329" xfId="727"/>
    <cellStyle name="Hipervínculo visitado 33" xfId="728"/>
    <cellStyle name="Hipervínculo visitado 330" xfId="729"/>
    <cellStyle name="Hipervínculo visitado 331" xfId="730"/>
    <cellStyle name="Hipervínculo visitado 332" xfId="731"/>
    <cellStyle name="Hipervínculo visitado 333" xfId="732"/>
    <cellStyle name="Hipervínculo visitado 334" xfId="733"/>
    <cellStyle name="Hipervínculo visitado 335" xfId="734"/>
    <cellStyle name="Hipervínculo visitado 336" xfId="735"/>
    <cellStyle name="Hipervínculo visitado 337" xfId="736"/>
    <cellStyle name="Hipervínculo visitado 338" xfId="737"/>
    <cellStyle name="Hipervínculo visitado 339" xfId="738"/>
    <cellStyle name="Hipervínculo visitado 34" xfId="739"/>
    <cellStyle name="Hipervínculo visitado 340" xfId="740"/>
    <cellStyle name="Hipervínculo visitado 341" xfId="741"/>
    <cellStyle name="Hipervínculo visitado 342" xfId="742"/>
    <cellStyle name="Hipervínculo visitado 343" xfId="743"/>
    <cellStyle name="Hipervínculo visitado 344" xfId="744"/>
    <cellStyle name="Hipervínculo visitado 345" xfId="745"/>
    <cellStyle name="Hipervínculo visitado 346" xfId="746"/>
    <cellStyle name="Hipervínculo visitado 347" xfId="747"/>
    <cellStyle name="Hipervínculo visitado 348" xfId="748"/>
    <cellStyle name="Hipervínculo visitado 349" xfId="749"/>
    <cellStyle name="Hipervínculo visitado 35" xfId="750"/>
    <cellStyle name="Hipervínculo visitado 350" xfId="751"/>
    <cellStyle name="Hipervínculo visitado 351" xfId="752"/>
    <cellStyle name="Hipervínculo visitado 352" xfId="753"/>
    <cellStyle name="Hipervínculo visitado 353" xfId="754"/>
    <cellStyle name="Hipervínculo visitado 354" xfId="755"/>
    <cellStyle name="Hipervínculo visitado 355" xfId="756"/>
    <cellStyle name="Hipervínculo visitado 356" xfId="757"/>
    <cellStyle name="Hipervínculo visitado 357" xfId="758"/>
    <cellStyle name="Hipervínculo visitado 358" xfId="759"/>
    <cellStyle name="Hipervínculo visitado 359" xfId="760"/>
    <cellStyle name="Hipervínculo visitado 36" xfId="761"/>
    <cellStyle name="Hipervínculo visitado 360" xfId="762"/>
    <cellStyle name="Hipervínculo visitado 361" xfId="763"/>
    <cellStyle name="Hipervínculo visitado 362" xfId="764"/>
    <cellStyle name="Hipervínculo visitado 363" xfId="765"/>
    <cellStyle name="Hipervínculo visitado 364" xfId="766"/>
    <cellStyle name="Hipervínculo visitado 365" xfId="767"/>
    <cellStyle name="Hipervínculo visitado 366" xfId="768"/>
    <cellStyle name="Hipervínculo visitado 367" xfId="769"/>
    <cellStyle name="Hipervínculo visitado 368" xfId="770"/>
    <cellStyle name="Hipervínculo visitado 369" xfId="771"/>
    <cellStyle name="Hipervínculo visitado 37" xfId="772"/>
    <cellStyle name="Hipervínculo visitado 370" xfId="773"/>
    <cellStyle name="Hipervínculo visitado 371" xfId="774"/>
    <cellStyle name="Hipervínculo visitado 372" xfId="775"/>
    <cellStyle name="Hipervínculo visitado 373" xfId="776"/>
    <cellStyle name="Hipervínculo visitado 374" xfId="777"/>
    <cellStyle name="Hipervínculo visitado 375" xfId="778"/>
    <cellStyle name="Hipervínculo visitado 376" xfId="779"/>
    <cellStyle name="Hipervínculo visitado 377" xfId="780"/>
    <cellStyle name="Hipervínculo visitado 378" xfId="781"/>
    <cellStyle name="Hipervínculo visitado 379" xfId="782"/>
    <cellStyle name="Hipervínculo visitado 38" xfId="783"/>
    <cellStyle name="Hipervínculo visitado 380" xfId="784"/>
    <cellStyle name="Hipervínculo visitado 381" xfId="785"/>
    <cellStyle name="Hipervínculo visitado 382" xfId="786"/>
    <cellStyle name="Hipervínculo visitado 383" xfId="787"/>
    <cellStyle name="Hipervínculo visitado 384" xfId="788"/>
    <cellStyle name="Hipervínculo visitado 385" xfId="789"/>
    <cellStyle name="Hipervínculo visitado 386" xfId="790"/>
    <cellStyle name="Hipervínculo visitado 387" xfId="791"/>
    <cellStyle name="Hipervínculo visitado 388" xfId="792"/>
    <cellStyle name="Hipervínculo visitado 389" xfId="793"/>
    <cellStyle name="Hipervínculo visitado 39" xfId="794"/>
    <cellStyle name="Hipervínculo visitado 390" xfId="795"/>
    <cellStyle name="Hipervínculo visitado 391" xfId="796"/>
    <cellStyle name="Hipervínculo visitado 392" xfId="797"/>
    <cellStyle name="Hipervínculo visitado 393" xfId="798"/>
    <cellStyle name="Hipervínculo visitado 394" xfId="799"/>
    <cellStyle name="Hipervínculo visitado 395" xfId="800"/>
    <cellStyle name="Hipervínculo visitado 396" xfId="801"/>
    <cellStyle name="Hipervínculo visitado 397" xfId="802"/>
    <cellStyle name="Hipervínculo visitado 398" xfId="803"/>
    <cellStyle name="Hipervínculo visitado 399" xfId="804"/>
    <cellStyle name="Hipervínculo visitado 4" xfId="805"/>
    <cellStyle name="Hipervínculo visitado 40" xfId="806"/>
    <cellStyle name="Hipervínculo visitado 400" xfId="807"/>
    <cellStyle name="Hipervínculo visitado 401" xfId="808"/>
    <cellStyle name="Hipervínculo visitado 402" xfId="809"/>
    <cellStyle name="Hipervínculo visitado 403" xfId="810"/>
    <cellStyle name="Hipervínculo visitado 404" xfId="811"/>
    <cellStyle name="Hipervínculo visitado 405" xfId="812"/>
    <cellStyle name="Hipervínculo visitado 406" xfId="813"/>
    <cellStyle name="Hipervínculo visitado 407" xfId="814"/>
    <cellStyle name="Hipervínculo visitado 408" xfId="815"/>
    <cellStyle name="Hipervínculo visitado 409" xfId="816"/>
    <cellStyle name="Hipervínculo visitado 41" xfId="817"/>
    <cellStyle name="Hipervínculo visitado 410" xfId="818"/>
    <cellStyle name="Hipervínculo visitado 411" xfId="819"/>
    <cellStyle name="Hipervínculo visitado 412" xfId="820"/>
    <cellStyle name="Hipervínculo visitado 413" xfId="821"/>
    <cellStyle name="Hipervínculo visitado 414" xfId="822"/>
    <cellStyle name="Hipervínculo visitado 415" xfId="823"/>
    <cellStyle name="Hipervínculo visitado 416" xfId="824"/>
    <cellStyle name="Hipervínculo visitado 417" xfId="825"/>
    <cellStyle name="Hipervínculo visitado 418" xfId="826"/>
    <cellStyle name="Hipervínculo visitado 419" xfId="827"/>
    <cellStyle name="Hipervínculo visitado 42" xfId="828"/>
    <cellStyle name="Hipervínculo visitado 420" xfId="829"/>
    <cellStyle name="Hipervínculo visitado 421" xfId="830"/>
    <cellStyle name="Hipervínculo visitado 422" xfId="831"/>
    <cellStyle name="Hipervínculo visitado 423" xfId="832"/>
    <cellStyle name="Hipervínculo visitado 424" xfId="833"/>
    <cellStyle name="Hipervínculo visitado 425" xfId="834"/>
    <cellStyle name="Hipervínculo visitado 426" xfId="835"/>
    <cellStyle name="Hipervínculo visitado 427" xfId="836"/>
    <cellStyle name="Hipervínculo visitado 428" xfId="837"/>
    <cellStyle name="Hipervínculo visitado 429" xfId="838"/>
    <cellStyle name="Hipervínculo visitado 43" xfId="839"/>
    <cellStyle name="Hipervínculo visitado 430" xfId="840"/>
    <cellStyle name="Hipervínculo visitado 431" xfId="841"/>
    <cellStyle name="Hipervínculo visitado 432" xfId="842"/>
    <cellStyle name="Hipervínculo visitado 433" xfId="843"/>
    <cellStyle name="Hipervínculo visitado 434" xfId="844"/>
    <cellStyle name="Hipervínculo visitado 435" xfId="845"/>
    <cellStyle name="Hipervínculo visitado 436" xfId="846"/>
    <cellStyle name="Hipervínculo visitado 437" xfId="847"/>
    <cellStyle name="Hipervínculo visitado 438" xfId="848"/>
    <cellStyle name="Hipervínculo visitado 439" xfId="849"/>
    <cellStyle name="Hipervínculo visitado 44" xfId="850"/>
    <cellStyle name="Hipervínculo visitado 440" xfId="851"/>
    <cellStyle name="Hipervínculo visitado 441" xfId="852"/>
    <cellStyle name="Hipervínculo visitado 442" xfId="853"/>
    <cellStyle name="Hipervínculo visitado 443" xfId="854"/>
    <cellStyle name="Hipervínculo visitado 444" xfId="855"/>
    <cellStyle name="Hipervínculo visitado 445" xfId="856"/>
    <cellStyle name="Hipervínculo visitado 446" xfId="857"/>
    <cellStyle name="Hipervínculo visitado 447" xfId="858"/>
    <cellStyle name="Hipervínculo visitado 448" xfId="859"/>
    <cellStyle name="Hipervínculo visitado 449" xfId="860"/>
    <cellStyle name="Hipervínculo visitado 45" xfId="861"/>
    <cellStyle name="Hipervínculo visitado 450" xfId="862"/>
    <cellStyle name="Hipervínculo visitado 451" xfId="863"/>
    <cellStyle name="Hipervínculo visitado 452" xfId="864"/>
    <cellStyle name="Hipervínculo visitado 453" xfId="865"/>
    <cellStyle name="Hipervínculo visitado 454" xfId="866"/>
    <cellStyle name="Hipervínculo visitado 455" xfId="867"/>
    <cellStyle name="Hipervínculo visitado 456" xfId="868"/>
    <cellStyle name="Hipervínculo visitado 457" xfId="869"/>
    <cellStyle name="Hipervínculo visitado 458" xfId="870"/>
    <cellStyle name="Hipervínculo visitado 459" xfId="871"/>
    <cellStyle name="Hipervínculo visitado 46" xfId="872"/>
    <cellStyle name="Hipervínculo visitado 460" xfId="873"/>
    <cellStyle name="Hipervínculo visitado 461" xfId="874"/>
    <cellStyle name="Hipervínculo visitado 462" xfId="875"/>
    <cellStyle name="Hipervínculo visitado 463" xfId="876"/>
    <cellStyle name="Hipervínculo visitado 464" xfId="877"/>
    <cellStyle name="Hipervínculo visitado 465" xfId="878"/>
    <cellStyle name="Hipervínculo visitado 466" xfId="879"/>
    <cellStyle name="Hipervínculo visitado 467" xfId="880"/>
    <cellStyle name="Hipervínculo visitado 468" xfId="881"/>
    <cellStyle name="Hipervínculo visitado 469" xfId="882"/>
    <cellStyle name="Hipervínculo visitado 47" xfId="883"/>
    <cellStyle name="Hipervínculo visitado 470" xfId="884"/>
    <cellStyle name="Hipervínculo visitado 471" xfId="885"/>
    <cellStyle name="Hipervínculo visitado 472" xfId="886"/>
    <cellStyle name="Hipervínculo visitado 473" xfId="887"/>
    <cellStyle name="Hipervínculo visitado 474" xfId="888"/>
    <cellStyle name="Hipervínculo visitado 475" xfId="889"/>
    <cellStyle name="Hipervínculo visitado 476" xfId="890"/>
    <cellStyle name="Hipervínculo visitado 477" xfId="891"/>
    <cellStyle name="Hipervínculo visitado 478" xfId="892"/>
    <cellStyle name="Hipervínculo visitado 479" xfId="893"/>
    <cellStyle name="Hipervínculo visitado 48" xfId="894"/>
    <cellStyle name="Hipervínculo visitado 480" xfId="895"/>
    <cellStyle name="Hipervínculo visitado 481" xfId="896"/>
    <cellStyle name="Hipervínculo visitado 482" xfId="897"/>
    <cellStyle name="Hipervínculo visitado 483" xfId="898"/>
    <cellStyle name="Hipervínculo visitado 484" xfId="899"/>
    <cellStyle name="Hipervínculo visitado 485" xfId="900"/>
    <cellStyle name="Hipervínculo visitado 486" xfId="901"/>
    <cellStyle name="Hipervínculo visitado 487" xfId="902"/>
    <cellStyle name="Hipervínculo visitado 488" xfId="903"/>
    <cellStyle name="Hipervínculo visitado 489" xfId="904"/>
    <cellStyle name="Hipervínculo visitado 49" xfId="905"/>
    <cellStyle name="Hipervínculo visitado 490" xfId="906"/>
    <cellStyle name="Hipervínculo visitado 491" xfId="907"/>
    <cellStyle name="Hipervínculo visitado 492" xfId="908"/>
    <cellStyle name="Hipervínculo visitado 493" xfId="909"/>
    <cellStyle name="Hipervínculo visitado 494" xfId="910"/>
    <cellStyle name="Hipervínculo visitado 495" xfId="911"/>
    <cellStyle name="Hipervínculo visitado 496" xfId="912"/>
    <cellStyle name="Hipervínculo visitado 497" xfId="913"/>
    <cellStyle name="Hipervínculo visitado 498" xfId="914"/>
    <cellStyle name="Hipervínculo visitado 499" xfId="915"/>
    <cellStyle name="Hipervínculo visitado 5" xfId="916"/>
    <cellStyle name="Hipervínculo visitado 50" xfId="917"/>
    <cellStyle name="Hipervínculo visitado 500" xfId="918"/>
    <cellStyle name="Hipervínculo visitado 501" xfId="919"/>
    <cellStyle name="Hipervínculo visitado 502" xfId="920"/>
    <cellStyle name="Hipervínculo visitado 503" xfId="921"/>
    <cellStyle name="Hipervínculo visitado 504" xfId="922"/>
    <cellStyle name="Hipervínculo visitado 505" xfId="923"/>
    <cellStyle name="Hipervínculo visitado 506" xfId="924"/>
    <cellStyle name="Hipervínculo visitado 507" xfId="925"/>
    <cellStyle name="Hipervínculo visitado 508" xfId="926"/>
    <cellStyle name="Hipervínculo visitado 509" xfId="927"/>
    <cellStyle name="Hipervínculo visitado 51" xfId="928"/>
    <cellStyle name="Hipervínculo visitado 510" xfId="929"/>
    <cellStyle name="Hipervínculo visitado 511" xfId="930"/>
    <cellStyle name="Hipervínculo visitado 512" xfId="931"/>
    <cellStyle name="Hipervínculo visitado 513" xfId="932"/>
    <cellStyle name="Hipervínculo visitado 514" xfId="933"/>
    <cellStyle name="Hipervínculo visitado 515" xfId="934"/>
    <cellStyle name="Hipervínculo visitado 516" xfId="935"/>
    <cellStyle name="Hipervínculo visitado 517" xfId="936"/>
    <cellStyle name="Hipervínculo visitado 518" xfId="937"/>
    <cellStyle name="Hipervínculo visitado 519" xfId="938"/>
    <cellStyle name="Hipervínculo visitado 52" xfId="939"/>
    <cellStyle name="Hipervínculo visitado 520" xfId="940"/>
    <cellStyle name="Hipervínculo visitado 521" xfId="941"/>
    <cellStyle name="Hipervínculo visitado 522" xfId="942"/>
    <cellStyle name="Hipervínculo visitado 523" xfId="943"/>
    <cellStyle name="Hipervínculo visitado 524" xfId="944"/>
    <cellStyle name="Hipervínculo visitado 525" xfId="945"/>
    <cellStyle name="Hipervínculo visitado 526" xfId="946"/>
    <cellStyle name="Hipervínculo visitado 527" xfId="947"/>
    <cellStyle name="Hipervínculo visitado 528" xfId="948"/>
    <cellStyle name="Hipervínculo visitado 529" xfId="949"/>
    <cellStyle name="Hipervínculo visitado 53" xfId="950"/>
    <cellStyle name="Hipervínculo visitado 530" xfId="951"/>
    <cellStyle name="Hipervínculo visitado 531" xfId="952"/>
    <cellStyle name="Hipervínculo visitado 532" xfId="953"/>
    <cellStyle name="Hipervínculo visitado 533" xfId="954"/>
    <cellStyle name="Hipervínculo visitado 534" xfId="955"/>
    <cellStyle name="Hipervínculo visitado 535" xfId="956"/>
    <cellStyle name="Hipervínculo visitado 536" xfId="957"/>
    <cellStyle name="Hipervínculo visitado 537" xfId="958"/>
    <cellStyle name="Hipervínculo visitado 538" xfId="959"/>
    <cellStyle name="Hipervínculo visitado 539" xfId="960"/>
    <cellStyle name="Hipervínculo visitado 54" xfId="961"/>
    <cellStyle name="Hipervínculo visitado 540" xfId="962"/>
    <cellStyle name="Hipervínculo visitado 541" xfId="963"/>
    <cellStyle name="Hipervínculo visitado 542" xfId="964"/>
    <cellStyle name="Hipervínculo visitado 543" xfId="965"/>
    <cellStyle name="Hipervínculo visitado 544" xfId="966"/>
    <cellStyle name="Hipervínculo visitado 545" xfId="967"/>
    <cellStyle name="Hipervínculo visitado 546" xfId="968"/>
    <cellStyle name="Hipervínculo visitado 547" xfId="969"/>
    <cellStyle name="Hipervínculo visitado 548" xfId="970"/>
    <cellStyle name="Hipervínculo visitado 549" xfId="971"/>
    <cellStyle name="Hipervínculo visitado 55" xfId="972"/>
    <cellStyle name="Hipervínculo visitado 550" xfId="973"/>
    <cellStyle name="Hipervínculo visitado 551" xfId="974"/>
    <cellStyle name="Hipervínculo visitado 552" xfId="975"/>
    <cellStyle name="Hipervínculo visitado 553" xfId="976"/>
    <cellStyle name="Hipervínculo visitado 554" xfId="977"/>
    <cellStyle name="Hipervínculo visitado 555" xfId="978"/>
    <cellStyle name="Hipervínculo visitado 556" xfId="979"/>
    <cellStyle name="Hipervínculo visitado 557" xfId="980"/>
    <cellStyle name="Hipervínculo visitado 558" xfId="981"/>
    <cellStyle name="Hipervínculo visitado 559" xfId="982"/>
    <cellStyle name="Hipervínculo visitado 56" xfId="983"/>
    <cellStyle name="Hipervínculo visitado 560" xfId="984"/>
    <cellStyle name="Hipervínculo visitado 561" xfId="985"/>
    <cellStyle name="Hipervínculo visitado 562" xfId="986"/>
    <cellStyle name="Hipervínculo visitado 563" xfId="987"/>
    <cellStyle name="Hipervínculo visitado 564" xfId="988"/>
    <cellStyle name="Hipervínculo visitado 565" xfId="989"/>
    <cellStyle name="Hipervínculo visitado 566" xfId="990"/>
    <cellStyle name="Hipervínculo visitado 567" xfId="991"/>
    <cellStyle name="Hipervínculo visitado 568" xfId="992"/>
    <cellStyle name="Hipervínculo visitado 569" xfId="993"/>
    <cellStyle name="Hipervínculo visitado 57" xfId="994"/>
    <cellStyle name="Hipervínculo visitado 570" xfId="995"/>
    <cellStyle name="Hipervínculo visitado 571" xfId="996"/>
    <cellStyle name="Hipervínculo visitado 572" xfId="997"/>
    <cellStyle name="Hipervínculo visitado 573" xfId="998"/>
    <cellStyle name="Hipervínculo visitado 574" xfId="999"/>
    <cellStyle name="Hipervínculo visitado 575" xfId="1000"/>
    <cellStyle name="Hipervínculo visitado 576" xfId="1001"/>
    <cellStyle name="Hipervínculo visitado 577" xfId="1002"/>
    <cellStyle name="Hipervínculo visitado 578" xfId="1003"/>
    <cellStyle name="Hipervínculo visitado 579" xfId="1004"/>
    <cellStyle name="Hipervínculo visitado 58" xfId="1005"/>
    <cellStyle name="Hipervínculo visitado 580" xfId="1006"/>
    <cellStyle name="Hipervínculo visitado 581" xfId="1007"/>
    <cellStyle name="Hipervínculo visitado 582" xfId="1008"/>
    <cellStyle name="Hipervínculo visitado 583" xfId="1009"/>
    <cellStyle name="Hipervínculo visitado 584" xfId="1010"/>
    <cellStyle name="Hipervínculo visitado 585" xfId="1011"/>
    <cellStyle name="Hipervínculo visitado 586" xfId="1012"/>
    <cellStyle name="Hipervínculo visitado 587" xfId="1013"/>
    <cellStyle name="Hipervínculo visitado 588" xfId="1014"/>
    <cellStyle name="Hipervínculo visitado 589" xfId="1015"/>
    <cellStyle name="Hipervínculo visitado 59" xfId="1016"/>
    <cellStyle name="Hipervínculo visitado 590" xfId="1017"/>
    <cellStyle name="Hipervínculo visitado 591" xfId="1018"/>
    <cellStyle name="Hipervínculo visitado 592" xfId="1019"/>
    <cellStyle name="Hipervínculo visitado 593" xfId="1020"/>
    <cellStyle name="Hipervínculo visitado 594" xfId="1021"/>
    <cellStyle name="Hipervínculo visitado 595" xfId="1022"/>
    <cellStyle name="Hipervínculo visitado 596" xfId="1023"/>
    <cellStyle name="Hipervínculo visitado 597" xfId="1024"/>
    <cellStyle name="Hipervínculo visitado 598" xfId="1025"/>
    <cellStyle name="Hipervínculo visitado 599" xfId="1026"/>
    <cellStyle name="Hipervínculo visitado 6" xfId="1027"/>
    <cellStyle name="Hipervínculo visitado 60" xfId="1028"/>
    <cellStyle name="Hipervínculo visitado 600" xfId="1029"/>
    <cellStyle name="Hipervínculo visitado 601" xfId="1030"/>
    <cellStyle name="Hipervínculo visitado 602" xfId="1031"/>
    <cellStyle name="Hipervínculo visitado 603" xfId="1032"/>
    <cellStyle name="Hipervínculo visitado 604" xfId="1033"/>
    <cellStyle name="Hipervínculo visitado 605" xfId="1034"/>
    <cellStyle name="Hipervínculo visitado 606" xfId="1035"/>
    <cellStyle name="Hipervínculo visitado 61" xfId="1036"/>
    <cellStyle name="Hipervínculo visitado 62" xfId="1037"/>
    <cellStyle name="Hipervínculo visitado 63" xfId="1038"/>
    <cellStyle name="Hipervínculo visitado 64" xfId="1039"/>
    <cellStyle name="Hipervínculo visitado 65" xfId="1040"/>
    <cellStyle name="Hipervínculo visitado 66" xfId="1041"/>
    <cellStyle name="Hipervínculo visitado 67" xfId="1042"/>
    <cellStyle name="Hipervínculo visitado 68" xfId="1043"/>
    <cellStyle name="Hipervínculo visitado 69" xfId="1044"/>
    <cellStyle name="Hipervínculo visitado 7" xfId="1045"/>
    <cellStyle name="Hipervínculo visitado 70" xfId="1046"/>
    <cellStyle name="Hipervínculo visitado 71" xfId="1047"/>
    <cellStyle name="Hipervínculo visitado 72" xfId="1048"/>
    <cellStyle name="Hipervínculo visitado 73" xfId="1049"/>
    <cellStyle name="Hipervínculo visitado 74" xfId="1050"/>
    <cellStyle name="Hipervínculo visitado 75" xfId="1051"/>
    <cellStyle name="Hipervínculo visitado 76" xfId="1052"/>
    <cellStyle name="Hipervínculo visitado 77" xfId="1053"/>
    <cellStyle name="Hipervínculo visitado 78" xfId="1054"/>
    <cellStyle name="Hipervínculo visitado 79" xfId="1055"/>
    <cellStyle name="Hipervínculo visitado 8" xfId="1056"/>
    <cellStyle name="Hipervínculo visitado 80" xfId="1057"/>
    <cellStyle name="Hipervínculo visitado 81" xfId="1058"/>
    <cellStyle name="Hipervínculo visitado 82" xfId="1059"/>
    <cellStyle name="Hipervínculo visitado 83" xfId="1060"/>
    <cellStyle name="Hipervínculo visitado 84" xfId="1061"/>
    <cellStyle name="Hipervínculo visitado 85" xfId="1062"/>
    <cellStyle name="Hipervínculo visitado 86" xfId="1063"/>
    <cellStyle name="Hipervínculo visitado 87" xfId="1064"/>
    <cellStyle name="Hipervínculo visitado 88" xfId="1065"/>
    <cellStyle name="Hipervínculo visitado 89" xfId="1066"/>
    <cellStyle name="Hipervínculo visitado 9" xfId="1067"/>
    <cellStyle name="Hipervínculo visitado 90" xfId="1068"/>
    <cellStyle name="Hipervínculo visitado 91" xfId="1069"/>
    <cellStyle name="Hipervínculo visitado 92" xfId="1070"/>
    <cellStyle name="Hipervínculo visitado 93" xfId="1071"/>
    <cellStyle name="Hipervínculo visitado 94" xfId="1072"/>
    <cellStyle name="Hipervínculo visitado 95" xfId="1073"/>
    <cellStyle name="Hipervínculo visitado 96" xfId="1074"/>
    <cellStyle name="Hipervínculo visitado 97" xfId="1075"/>
    <cellStyle name="Hipervínculo visitado 98" xfId="1076"/>
    <cellStyle name="Hipervínculo visitado 99" xfId="1077"/>
    <cellStyle name="Incorrecto 2" xfId="63"/>
    <cellStyle name="Incorrecto 2 2" xfId="1078"/>
    <cellStyle name="Incorrecto 3" xfId="1079"/>
    <cellStyle name="Incorrecto 4" xfId="60"/>
    <cellStyle name="Insatisfaisant" xfId="1080"/>
    <cellStyle name="Item_Current" xfId="1081"/>
    <cellStyle name="m?ny_laroux" xfId="1082"/>
    <cellStyle name="meny_laroux" xfId="1083"/>
    <cellStyle name="měny_List1" xfId="1084"/>
    <cellStyle name="Millares [0] 2" xfId="1085"/>
    <cellStyle name="Millares 2" xfId="1086"/>
    <cellStyle name="Millares 2 2" xfId="1087"/>
    <cellStyle name="Millares 2 2 2" xfId="1088"/>
    <cellStyle name="Millares 2 3" xfId="1089"/>
    <cellStyle name="Moneda 2" xfId="1090"/>
    <cellStyle name="Moneda 2 2" xfId="1091"/>
    <cellStyle name="Moneda 2 2 2" xfId="1092"/>
    <cellStyle name="Moneda 2 3" xfId="1093"/>
    <cellStyle name="Moneda 3" xfId="1094"/>
    <cellStyle name="Neutral 2" xfId="37"/>
    <cellStyle name="Neutral 2 2" xfId="94"/>
    <cellStyle name="Neutral 3" xfId="36"/>
    <cellStyle name="Neutral 3 2" xfId="4072"/>
    <cellStyle name="Neutral 4" xfId="65"/>
    <cellStyle name="Neutre" xfId="1095"/>
    <cellStyle name="Normal" xfId="0" builtinId="0"/>
    <cellStyle name="Normal - Style1" xfId="58"/>
    <cellStyle name="Normal - Style1 2" xfId="1096"/>
    <cellStyle name="Normal 10" xfId="1097"/>
    <cellStyle name="Normal 10 2" xfId="59"/>
    <cellStyle name="Normal 10 2 2" xfId="1099"/>
    <cellStyle name="Normal 10 2 2 2" xfId="1100"/>
    <cellStyle name="Normal 10 2 3" xfId="1101"/>
    <cellStyle name="Normal 10 2 3 2" xfId="1102"/>
    <cellStyle name="Normal 10 2 4" xfId="1103"/>
    <cellStyle name="Normal 10 2 5" xfId="1098"/>
    <cellStyle name="Normal 11" xfId="1104"/>
    <cellStyle name="Normal 11 10" xfId="1105"/>
    <cellStyle name="Normal 11 10 2" xfId="1106"/>
    <cellStyle name="Normal 11 11" xfId="1107"/>
    <cellStyle name="Normal 11 2" xfId="1108"/>
    <cellStyle name="Normal 11 2 2" xfId="1109"/>
    <cellStyle name="Normal 11 2 2 2" xfId="1110"/>
    <cellStyle name="Normal 11 2 3" xfId="1111"/>
    <cellStyle name="Normal 11 2 3 2" xfId="1112"/>
    <cellStyle name="Normal 11 2 4" xfId="1113"/>
    <cellStyle name="Normal 11 3" xfId="1114"/>
    <cellStyle name="Normal 11 3 2" xfId="1115"/>
    <cellStyle name="Normal 11 3 2 2" xfId="1116"/>
    <cellStyle name="Normal 11 3 3" xfId="1117"/>
    <cellStyle name="Normal 11 3 3 2" xfId="1118"/>
    <cellStyle name="Normal 11 3 4" xfId="1119"/>
    <cellStyle name="Normal 11 4" xfId="1120"/>
    <cellStyle name="Normal 11 4 2" xfId="1121"/>
    <cellStyle name="Normal 11 4 2 2" xfId="1122"/>
    <cellStyle name="Normal 11 4 3" xfId="1123"/>
    <cellStyle name="Normal 11 4 3 2" xfId="1124"/>
    <cellStyle name="Normal 11 4 4" xfId="1125"/>
    <cellStyle name="Normal 11 5" xfId="1126"/>
    <cellStyle name="Normal 11 5 2" xfId="1127"/>
    <cellStyle name="Normal 11 5 2 2" xfId="1128"/>
    <cellStyle name="Normal 11 5 3" xfId="1129"/>
    <cellStyle name="Normal 11 5 3 2" xfId="1130"/>
    <cellStyle name="Normal 11 5 4" xfId="1131"/>
    <cellStyle name="Normal 11 6" xfId="1132"/>
    <cellStyle name="Normal 11 6 2" xfId="1133"/>
    <cellStyle name="Normal 11 6 2 2" xfId="1134"/>
    <cellStyle name="Normal 11 6 3" xfId="1135"/>
    <cellStyle name="Normal 11 6 3 2" xfId="1136"/>
    <cellStyle name="Normal 11 6 4" xfId="1137"/>
    <cellStyle name="Normal 11 7" xfId="1138"/>
    <cellStyle name="Normal 11 7 2" xfId="1139"/>
    <cellStyle name="Normal 11 7 2 2" xfId="1140"/>
    <cellStyle name="Normal 11 7 3" xfId="1141"/>
    <cellStyle name="Normal 11 7 3 2" xfId="1142"/>
    <cellStyle name="Normal 11 7 4" xfId="1143"/>
    <cellStyle name="Normal 11 8" xfId="1144"/>
    <cellStyle name="Normal 11 8 2" xfId="1145"/>
    <cellStyle name="Normal 11 8 2 2" xfId="1146"/>
    <cellStyle name="Normal 11 8 3" xfId="1147"/>
    <cellStyle name="Normal 11 8 3 2" xfId="1148"/>
    <cellStyle name="Normal 11 8 4" xfId="1149"/>
    <cellStyle name="Normal 11 9" xfId="1150"/>
    <cellStyle name="Normal 11 9 2" xfId="1151"/>
    <cellStyle name="Normal 12" xfId="1152"/>
    <cellStyle name="Normal 12 2" xfId="1153"/>
    <cellStyle name="Normal 12 2 2" xfId="1154"/>
    <cellStyle name="Normal 12 3" xfId="1155"/>
    <cellStyle name="Normal 12 3 2" xfId="1156"/>
    <cellStyle name="Normal 12 4" xfId="1157"/>
    <cellStyle name="Normal 13" xfId="1158"/>
    <cellStyle name="Normal 13 2" xfId="1159"/>
    <cellStyle name="Normal 13 2 2" xfId="1160"/>
    <cellStyle name="Normal 13 2 2 2" xfId="1161"/>
    <cellStyle name="Normal 13 2 2 2 2" xfId="1162"/>
    <cellStyle name="Normal 13 2 2 3" xfId="1163"/>
    <cellStyle name="Normal 13 2 2 3 2" xfId="1164"/>
    <cellStyle name="Normal 13 2 2 4" xfId="1165"/>
    <cellStyle name="Normal 13 2 3" xfId="1166"/>
    <cellStyle name="Normal 13 2 3 2" xfId="1167"/>
    <cellStyle name="Normal 13 2 4" xfId="1168"/>
    <cellStyle name="Normal 13 2 4 2" xfId="1169"/>
    <cellStyle name="Normal 13 2 5" xfId="1170"/>
    <cellStyle name="Normal 13 3" xfId="1171"/>
    <cellStyle name="Normal 13 3 2" xfId="1172"/>
    <cellStyle name="Normal 13 4" xfId="1173"/>
    <cellStyle name="Normal 13 4 2" xfId="1174"/>
    <cellStyle name="Normal 13 5" xfId="1175"/>
    <cellStyle name="Normal 14" xfId="1176"/>
    <cellStyle name="Normal 14 2" xfId="1177"/>
    <cellStyle name="Normal 14 2 2" xfId="1178"/>
    <cellStyle name="Normal 14 3" xfId="1179"/>
    <cellStyle name="Normal 14 3 2" xfId="1180"/>
    <cellStyle name="Normal 14 4" xfId="1181"/>
    <cellStyle name="Normal 15" xfId="1182"/>
    <cellStyle name="Normal 15 2" xfId="1183"/>
    <cellStyle name="Normal 15 3" xfId="1184"/>
    <cellStyle name="Normal 16" xfId="1185"/>
    <cellStyle name="Normal 17" xfId="1186"/>
    <cellStyle name="Normal 18" xfId="1187"/>
    <cellStyle name="Normal 19" xfId="1188"/>
    <cellStyle name="Normal 2" xfId="38"/>
    <cellStyle name="Normal 2 2" xfId="39"/>
    <cellStyle name="Normal 2 2 2" xfId="1189"/>
    <cellStyle name="Normal 2 2 3" xfId="62"/>
    <cellStyle name="Normal 2 3" xfId="1190"/>
    <cellStyle name="Normal 2 3 2" xfId="1191"/>
    <cellStyle name="Normal 2 4" xfId="1192"/>
    <cellStyle name="Normal 2 4 2" xfId="1193"/>
    <cellStyle name="Normal 2 4 2 2" xfId="1194"/>
    <cellStyle name="Normal 2 4 2 2 2" xfId="1195"/>
    <cellStyle name="Normal 2 4 2 2 2 2" xfId="1196"/>
    <cellStyle name="Normal 2 4 2 2 3" xfId="1197"/>
    <cellStyle name="Normal 2 4 2 2 3 2" xfId="1198"/>
    <cellStyle name="Normal 2 4 2 2 4" xfId="1199"/>
    <cellStyle name="Normal 2 4 2 3" xfId="1200"/>
    <cellStyle name="Normal 2 4 2 3 2" xfId="1201"/>
    <cellStyle name="Normal 2 4 2 4" xfId="1202"/>
    <cellStyle name="Normal 2 4 2 4 2" xfId="1203"/>
    <cellStyle name="Normal 2 4 2 5" xfId="1204"/>
    <cellStyle name="Normal 2 4 3" xfId="1205"/>
    <cellStyle name="Normal 2 4 3 2" xfId="1206"/>
    <cellStyle name="Normal 2 4 3 2 2" xfId="1207"/>
    <cellStyle name="Normal 2 4 3 3" xfId="1208"/>
    <cellStyle name="Normal 2 4 3 3 2" xfId="1209"/>
    <cellStyle name="Normal 2 4 3 4" xfId="1210"/>
    <cellStyle name="Normal 2 4 4" xfId="1211"/>
    <cellStyle name="Normal 2 4 4 2" xfId="1212"/>
    <cellStyle name="Normal 2 4 5" xfId="1213"/>
    <cellStyle name="Normal 2 4 5 2" xfId="1214"/>
    <cellStyle name="Normal 2 4 6" xfId="1215"/>
    <cellStyle name="Normal 2 5" xfId="1216"/>
    <cellStyle name="Normal 2 5 2" xfId="1217"/>
    <cellStyle name="Normal 2 5 2 2" xfId="1218"/>
    <cellStyle name="Normal 2 5 2 2 2" xfId="1219"/>
    <cellStyle name="Normal 2 5 2 3" xfId="1220"/>
    <cellStyle name="Normal 2 5 2 3 2" xfId="1221"/>
    <cellStyle name="Normal 2 5 2 4" xfId="1222"/>
    <cellStyle name="Normal 2 5 3" xfId="1223"/>
    <cellStyle name="Normal 2 5 3 2" xfId="1224"/>
    <cellStyle name="Normal 2 5 4" xfId="1225"/>
    <cellStyle name="Normal 2 5 4 2" xfId="1226"/>
    <cellStyle name="Normal 2 5 5" xfId="1227"/>
    <cellStyle name="Normal 2 6" xfId="1228"/>
    <cellStyle name="Normal 2 6 2" xfId="1229"/>
    <cellStyle name="Normal 2 6 2 2" xfId="1230"/>
    <cellStyle name="Normal 2 6 3" xfId="1231"/>
    <cellStyle name="Normal 2 6 3 2" xfId="1232"/>
    <cellStyle name="Normal 2 6 4" xfId="1233"/>
    <cellStyle name="Normal 2 7" xfId="56"/>
    <cellStyle name="Normal 20" xfId="1234"/>
    <cellStyle name="Normal 21" xfId="66"/>
    <cellStyle name="Normal 22" xfId="55"/>
    <cellStyle name="Normal 23" xfId="4079"/>
    <cellStyle name="Normal 3" xfId="40"/>
    <cellStyle name="Normal 3 10" xfId="1235"/>
    <cellStyle name="Normal 3 10 2" xfId="1236"/>
    <cellStyle name="Normal 3 10 2 2" xfId="1237"/>
    <cellStyle name="Normal 3 10 2 2 2" xfId="1238"/>
    <cellStyle name="Normal 3 10 2 2 2 2" xfId="1239"/>
    <cellStyle name="Normal 3 10 2 2 2 2 2" xfId="1240"/>
    <cellStyle name="Normal 3 10 2 2 2 3" xfId="1241"/>
    <cellStyle name="Normal 3 10 2 2 2 3 2" xfId="1242"/>
    <cellStyle name="Normal 3 10 2 2 2 4" xfId="1243"/>
    <cellStyle name="Normal 3 10 2 2 3" xfId="1244"/>
    <cellStyle name="Normal 3 10 2 2 3 2" xfId="1245"/>
    <cellStyle name="Normal 3 10 2 2 4" xfId="1246"/>
    <cellStyle name="Normal 3 10 2 2 4 2" xfId="1247"/>
    <cellStyle name="Normal 3 10 2 2 5" xfId="1248"/>
    <cellStyle name="Normal 3 10 2 3" xfId="1249"/>
    <cellStyle name="Normal 3 10 2 3 2" xfId="1250"/>
    <cellStyle name="Normal 3 10 2 3 2 2" xfId="1251"/>
    <cellStyle name="Normal 3 10 2 3 3" xfId="1252"/>
    <cellStyle name="Normal 3 10 2 3 3 2" xfId="1253"/>
    <cellStyle name="Normal 3 10 2 3 4" xfId="1254"/>
    <cellStyle name="Normal 3 10 2 4" xfId="1255"/>
    <cellStyle name="Normal 3 10 2 4 2" xfId="1256"/>
    <cellStyle name="Normal 3 10 2 5" xfId="1257"/>
    <cellStyle name="Normal 3 10 2 5 2" xfId="1258"/>
    <cellStyle name="Normal 3 10 2 6" xfId="1259"/>
    <cellStyle name="Normal 3 10 3" xfId="1260"/>
    <cellStyle name="Normal 3 10 3 2" xfId="1261"/>
    <cellStyle name="Normal 3 10 3 2 2" xfId="1262"/>
    <cellStyle name="Normal 3 10 3 2 2 2" xfId="1263"/>
    <cellStyle name="Normal 3 10 3 2 3" xfId="1264"/>
    <cellStyle name="Normal 3 10 3 2 3 2" xfId="1265"/>
    <cellStyle name="Normal 3 10 3 2 4" xfId="1266"/>
    <cellStyle name="Normal 3 10 3 3" xfId="1267"/>
    <cellStyle name="Normal 3 10 3 3 2" xfId="1268"/>
    <cellStyle name="Normal 3 10 3 4" xfId="1269"/>
    <cellStyle name="Normal 3 10 3 4 2" xfId="1270"/>
    <cellStyle name="Normal 3 10 3 5" xfId="1271"/>
    <cellStyle name="Normal 3 10 4" xfId="1272"/>
    <cellStyle name="Normal 3 10 4 2" xfId="1273"/>
    <cellStyle name="Normal 3 10 4 2 2" xfId="1274"/>
    <cellStyle name="Normal 3 10 4 3" xfId="1275"/>
    <cellStyle name="Normal 3 10 4 3 2" xfId="1276"/>
    <cellStyle name="Normal 3 10 4 4" xfId="1277"/>
    <cellStyle name="Normal 3 10 5" xfId="1278"/>
    <cellStyle name="Normal 3 10 5 2" xfId="1279"/>
    <cellStyle name="Normal 3 10 6" xfId="1280"/>
    <cellStyle name="Normal 3 10 6 2" xfId="1281"/>
    <cellStyle name="Normal 3 10 7" xfId="1282"/>
    <cellStyle name="Normal 3 11" xfId="1283"/>
    <cellStyle name="Normal 3 11 2" xfId="1284"/>
    <cellStyle name="Normal 3 11 2 2" xfId="1285"/>
    <cellStyle name="Normal 3 11 2 2 2" xfId="1286"/>
    <cellStyle name="Normal 3 11 2 2 2 2" xfId="1287"/>
    <cellStyle name="Normal 3 11 2 2 2 2 2" xfId="1288"/>
    <cellStyle name="Normal 3 11 2 2 2 3" xfId="1289"/>
    <cellStyle name="Normal 3 11 2 2 2 3 2" xfId="1290"/>
    <cellStyle name="Normal 3 11 2 2 2 4" xfId="1291"/>
    <cellStyle name="Normal 3 11 2 2 3" xfId="1292"/>
    <cellStyle name="Normal 3 11 2 2 3 2" xfId="1293"/>
    <cellStyle name="Normal 3 11 2 2 4" xfId="1294"/>
    <cellStyle name="Normal 3 11 2 2 4 2" xfId="1295"/>
    <cellStyle name="Normal 3 11 2 2 5" xfId="1296"/>
    <cellStyle name="Normal 3 11 2 3" xfId="1297"/>
    <cellStyle name="Normal 3 11 2 3 2" xfId="1298"/>
    <cellStyle name="Normal 3 11 2 3 2 2" xfId="1299"/>
    <cellStyle name="Normal 3 11 2 3 3" xfId="1300"/>
    <cellStyle name="Normal 3 11 2 3 3 2" xfId="1301"/>
    <cellStyle name="Normal 3 11 2 3 4" xfId="1302"/>
    <cellStyle name="Normal 3 11 2 4" xfId="1303"/>
    <cellStyle name="Normal 3 11 2 4 2" xfId="1304"/>
    <cellStyle name="Normal 3 11 2 5" xfId="1305"/>
    <cellStyle name="Normal 3 11 2 5 2" xfId="1306"/>
    <cellStyle name="Normal 3 11 2 6" xfId="1307"/>
    <cellStyle name="Normal 3 11 3" xfId="1308"/>
    <cellStyle name="Normal 3 11 3 2" xfId="1309"/>
    <cellStyle name="Normal 3 11 3 2 2" xfId="1310"/>
    <cellStyle name="Normal 3 11 3 2 2 2" xfId="1311"/>
    <cellStyle name="Normal 3 11 3 2 3" xfId="1312"/>
    <cellStyle name="Normal 3 11 3 2 3 2" xfId="1313"/>
    <cellStyle name="Normal 3 11 3 2 4" xfId="1314"/>
    <cellStyle name="Normal 3 11 3 3" xfId="1315"/>
    <cellStyle name="Normal 3 11 3 3 2" xfId="1316"/>
    <cellStyle name="Normal 3 11 3 4" xfId="1317"/>
    <cellStyle name="Normal 3 11 3 4 2" xfId="1318"/>
    <cellStyle name="Normal 3 11 3 5" xfId="1319"/>
    <cellStyle name="Normal 3 11 4" xfId="1320"/>
    <cellStyle name="Normal 3 11 4 2" xfId="1321"/>
    <cellStyle name="Normal 3 11 4 2 2" xfId="1322"/>
    <cellStyle name="Normal 3 11 4 3" xfId="1323"/>
    <cellStyle name="Normal 3 11 4 3 2" xfId="1324"/>
    <cellStyle name="Normal 3 11 4 4" xfId="1325"/>
    <cellStyle name="Normal 3 11 5" xfId="1326"/>
    <cellStyle name="Normal 3 11 5 2" xfId="1327"/>
    <cellStyle name="Normal 3 11 6" xfId="1328"/>
    <cellStyle name="Normal 3 11 6 2" xfId="1329"/>
    <cellStyle name="Normal 3 11 7" xfId="1330"/>
    <cellStyle name="Normal 3 12" xfId="1331"/>
    <cellStyle name="Normal 3 12 2" xfId="1332"/>
    <cellStyle name="Normal 3 12 2 2" xfId="1333"/>
    <cellStyle name="Normal 3 12 2 2 2" xfId="1334"/>
    <cellStyle name="Normal 3 12 2 2 2 2" xfId="1335"/>
    <cellStyle name="Normal 3 12 2 2 3" xfId="1336"/>
    <cellStyle name="Normal 3 12 2 2 3 2" xfId="1337"/>
    <cellStyle name="Normal 3 12 2 2 4" xfId="1338"/>
    <cellStyle name="Normal 3 12 2 3" xfId="1339"/>
    <cellStyle name="Normal 3 12 2 3 2" xfId="1340"/>
    <cellStyle name="Normal 3 12 2 4" xfId="1341"/>
    <cellStyle name="Normal 3 12 2 4 2" xfId="1342"/>
    <cellStyle name="Normal 3 12 2 5" xfId="1343"/>
    <cellStyle name="Normal 3 12 3" xfId="1344"/>
    <cellStyle name="Normal 3 12 3 2" xfId="1345"/>
    <cellStyle name="Normal 3 12 3 2 2" xfId="1346"/>
    <cellStyle name="Normal 3 12 3 3" xfId="1347"/>
    <cellStyle name="Normal 3 12 3 3 2" xfId="1348"/>
    <cellStyle name="Normal 3 12 3 4" xfId="1349"/>
    <cellStyle name="Normal 3 12 4" xfId="1350"/>
    <cellStyle name="Normal 3 12 4 2" xfId="1351"/>
    <cellStyle name="Normal 3 12 5" xfId="1352"/>
    <cellStyle name="Normal 3 12 5 2" xfId="1353"/>
    <cellStyle name="Normal 3 12 6" xfId="1354"/>
    <cellStyle name="Normal 3 13" xfId="1355"/>
    <cellStyle name="Normal 3 13 2" xfId="1356"/>
    <cellStyle name="Normal 3 13 2 2" xfId="1357"/>
    <cellStyle name="Normal 3 13 2 2 2" xfId="1358"/>
    <cellStyle name="Normal 3 13 2 3" xfId="1359"/>
    <cellStyle name="Normal 3 13 2 3 2" xfId="1360"/>
    <cellStyle name="Normal 3 13 2 4" xfId="1361"/>
    <cellStyle name="Normal 3 13 3" xfId="1362"/>
    <cellStyle name="Normal 3 13 3 2" xfId="1363"/>
    <cellStyle name="Normal 3 13 4" xfId="1364"/>
    <cellStyle name="Normal 3 13 4 2" xfId="1365"/>
    <cellStyle name="Normal 3 13 5" xfId="1366"/>
    <cellStyle name="Normal 3 14" xfId="1367"/>
    <cellStyle name="Normal 3 14 2" xfId="1368"/>
    <cellStyle name="Normal 3 14 2 2" xfId="1369"/>
    <cellStyle name="Normal 3 14 3" xfId="1370"/>
    <cellStyle name="Normal 3 14 3 2" xfId="1371"/>
    <cellStyle name="Normal 3 14 4" xfId="1372"/>
    <cellStyle name="Normal 3 15" xfId="1373"/>
    <cellStyle name="Normal 3 15 2" xfId="1374"/>
    <cellStyle name="Normal 3 15 2 2" xfId="1375"/>
    <cellStyle name="Normal 3 15 3" xfId="1376"/>
    <cellStyle name="Normal 3 15 3 2" xfId="1377"/>
    <cellStyle name="Normal 3 15 4" xfId="1378"/>
    <cellStyle name="Normal 3 16" xfId="1379"/>
    <cellStyle name="Normal 3 16 2" xfId="1380"/>
    <cellStyle name="Normal 3 16 2 2" xfId="1381"/>
    <cellStyle name="Normal 3 16 3" xfId="1382"/>
    <cellStyle name="Normal 3 16 3 2" xfId="1383"/>
    <cellStyle name="Normal 3 16 4" xfId="1384"/>
    <cellStyle name="Normal 3 17" xfId="1385"/>
    <cellStyle name="Normal 3 17 2" xfId="1386"/>
    <cellStyle name="Normal 3 17 2 2" xfId="1387"/>
    <cellStyle name="Normal 3 17 3" xfId="1388"/>
    <cellStyle name="Normal 3 17 3 2" xfId="1389"/>
    <cellStyle name="Normal 3 17 4" xfId="1390"/>
    <cellStyle name="Normal 3 18" xfId="1391"/>
    <cellStyle name="Normal 3 2" xfId="61"/>
    <cellStyle name="Normal 3 2 10" xfId="1392"/>
    <cellStyle name="Normal 3 2 10 2" xfId="1393"/>
    <cellStyle name="Normal 3 2 10 2 2" xfId="1394"/>
    <cellStyle name="Normal 3 2 10 3" xfId="1395"/>
    <cellStyle name="Normal 3 2 10 3 2" xfId="1396"/>
    <cellStyle name="Normal 3 2 10 4" xfId="1397"/>
    <cellStyle name="Normal 3 2 2" xfId="1398"/>
    <cellStyle name="Normal 3 2 2 10" xfId="1399"/>
    <cellStyle name="Normal 3 2 2 10 2" xfId="1400"/>
    <cellStyle name="Normal 3 2 2 11" xfId="1401"/>
    <cellStyle name="Normal 3 2 2 2" xfId="1402"/>
    <cellStyle name="Normal 3 2 2 2 2" xfId="1403"/>
    <cellStyle name="Normal 3 2 2 2 2 2" xfId="1404"/>
    <cellStyle name="Normal 3 2 2 2 2 2 2" xfId="1405"/>
    <cellStyle name="Normal 3 2 2 2 2 2 2 2" xfId="1406"/>
    <cellStyle name="Normal 3 2 2 2 2 2 2 2 2" xfId="1407"/>
    <cellStyle name="Normal 3 2 2 2 2 2 2 2 2 2" xfId="1408"/>
    <cellStyle name="Normal 3 2 2 2 2 2 2 2 3" xfId="1409"/>
    <cellStyle name="Normal 3 2 2 2 2 2 2 2 3 2" xfId="1410"/>
    <cellStyle name="Normal 3 2 2 2 2 2 2 2 4" xfId="1411"/>
    <cellStyle name="Normal 3 2 2 2 2 2 2 3" xfId="1412"/>
    <cellStyle name="Normal 3 2 2 2 2 2 2 3 2" xfId="1413"/>
    <cellStyle name="Normal 3 2 2 2 2 2 2 4" xfId="1414"/>
    <cellStyle name="Normal 3 2 2 2 2 2 2 4 2" xfId="1415"/>
    <cellStyle name="Normal 3 2 2 2 2 2 2 5" xfId="1416"/>
    <cellStyle name="Normal 3 2 2 2 2 2 3" xfId="1417"/>
    <cellStyle name="Normal 3 2 2 2 2 2 3 2" xfId="1418"/>
    <cellStyle name="Normal 3 2 2 2 2 2 3 2 2" xfId="1419"/>
    <cellStyle name="Normal 3 2 2 2 2 2 3 3" xfId="1420"/>
    <cellStyle name="Normal 3 2 2 2 2 2 3 3 2" xfId="1421"/>
    <cellStyle name="Normal 3 2 2 2 2 2 3 4" xfId="1422"/>
    <cellStyle name="Normal 3 2 2 2 2 2 4" xfId="1423"/>
    <cellStyle name="Normal 3 2 2 2 2 2 4 2" xfId="1424"/>
    <cellStyle name="Normal 3 2 2 2 2 2 5" xfId="1425"/>
    <cellStyle name="Normal 3 2 2 2 2 2 5 2" xfId="1426"/>
    <cellStyle name="Normal 3 2 2 2 2 2 6" xfId="1427"/>
    <cellStyle name="Normal 3 2 2 2 2 3" xfId="1428"/>
    <cellStyle name="Normal 3 2 2 2 2 3 2" xfId="1429"/>
    <cellStyle name="Normal 3 2 2 2 2 3 2 2" xfId="1430"/>
    <cellStyle name="Normal 3 2 2 2 2 3 2 2 2" xfId="1431"/>
    <cellStyle name="Normal 3 2 2 2 2 3 2 3" xfId="1432"/>
    <cellStyle name="Normal 3 2 2 2 2 3 2 3 2" xfId="1433"/>
    <cellStyle name="Normal 3 2 2 2 2 3 2 4" xfId="1434"/>
    <cellStyle name="Normal 3 2 2 2 2 3 3" xfId="1435"/>
    <cellStyle name="Normal 3 2 2 2 2 3 3 2" xfId="1436"/>
    <cellStyle name="Normal 3 2 2 2 2 3 4" xfId="1437"/>
    <cellStyle name="Normal 3 2 2 2 2 3 4 2" xfId="1438"/>
    <cellStyle name="Normal 3 2 2 2 2 3 5" xfId="1439"/>
    <cellStyle name="Normal 3 2 2 2 2 4" xfId="1440"/>
    <cellStyle name="Normal 3 2 2 2 2 4 2" xfId="1441"/>
    <cellStyle name="Normal 3 2 2 2 2 4 2 2" xfId="1442"/>
    <cellStyle name="Normal 3 2 2 2 2 4 3" xfId="1443"/>
    <cellStyle name="Normal 3 2 2 2 2 4 3 2" xfId="1444"/>
    <cellStyle name="Normal 3 2 2 2 2 4 4" xfId="1445"/>
    <cellStyle name="Normal 3 2 2 2 2 5" xfId="1446"/>
    <cellStyle name="Normal 3 2 2 2 2 5 2" xfId="1447"/>
    <cellStyle name="Normal 3 2 2 2 2 6" xfId="1448"/>
    <cellStyle name="Normal 3 2 2 2 2 6 2" xfId="1449"/>
    <cellStyle name="Normal 3 2 2 2 2 7" xfId="1450"/>
    <cellStyle name="Normal 3 2 2 2 3" xfId="1451"/>
    <cellStyle name="Normal 3 2 2 2 3 2" xfId="1452"/>
    <cellStyle name="Normal 3 2 2 2 3 2 2" xfId="1453"/>
    <cellStyle name="Normal 3 2 2 2 3 2 2 2" xfId="1454"/>
    <cellStyle name="Normal 3 2 2 2 3 2 2 2 2" xfId="1455"/>
    <cellStyle name="Normal 3 2 2 2 3 2 2 2 2 2" xfId="1456"/>
    <cellStyle name="Normal 3 2 2 2 3 2 2 2 3" xfId="1457"/>
    <cellStyle name="Normal 3 2 2 2 3 2 2 2 3 2" xfId="1458"/>
    <cellStyle name="Normal 3 2 2 2 3 2 2 2 4" xfId="1459"/>
    <cellStyle name="Normal 3 2 2 2 3 2 2 3" xfId="1460"/>
    <cellStyle name="Normal 3 2 2 2 3 2 2 3 2" xfId="1461"/>
    <cellStyle name="Normal 3 2 2 2 3 2 2 4" xfId="1462"/>
    <cellStyle name="Normal 3 2 2 2 3 2 2 4 2" xfId="1463"/>
    <cellStyle name="Normal 3 2 2 2 3 2 2 5" xfId="1464"/>
    <cellStyle name="Normal 3 2 2 2 3 2 3" xfId="1465"/>
    <cellStyle name="Normal 3 2 2 2 3 2 3 2" xfId="1466"/>
    <cellStyle name="Normal 3 2 2 2 3 2 3 2 2" xfId="1467"/>
    <cellStyle name="Normal 3 2 2 2 3 2 3 3" xfId="1468"/>
    <cellStyle name="Normal 3 2 2 2 3 2 3 3 2" xfId="1469"/>
    <cellStyle name="Normal 3 2 2 2 3 2 3 4" xfId="1470"/>
    <cellStyle name="Normal 3 2 2 2 3 2 4" xfId="1471"/>
    <cellStyle name="Normal 3 2 2 2 3 2 4 2" xfId="1472"/>
    <cellStyle name="Normal 3 2 2 2 3 2 5" xfId="1473"/>
    <cellStyle name="Normal 3 2 2 2 3 2 5 2" xfId="1474"/>
    <cellStyle name="Normal 3 2 2 2 3 2 6" xfId="1475"/>
    <cellStyle name="Normal 3 2 2 2 3 3" xfId="1476"/>
    <cellStyle name="Normal 3 2 2 2 3 3 2" xfId="1477"/>
    <cellStyle name="Normal 3 2 2 2 3 3 2 2" xfId="1478"/>
    <cellStyle name="Normal 3 2 2 2 3 3 2 2 2" xfId="1479"/>
    <cellStyle name="Normal 3 2 2 2 3 3 2 3" xfId="1480"/>
    <cellStyle name="Normal 3 2 2 2 3 3 2 3 2" xfId="1481"/>
    <cellStyle name="Normal 3 2 2 2 3 3 2 4" xfId="1482"/>
    <cellStyle name="Normal 3 2 2 2 3 3 3" xfId="1483"/>
    <cellStyle name="Normal 3 2 2 2 3 3 3 2" xfId="1484"/>
    <cellStyle name="Normal 3 2 2 2 3 3 4" xfId="1485"/>
    <cellStyle name="Normal 3 2 2 2 3 3 4 2" xfId="1486"/>
    <cellStyle name="Normal 3 2 2 2 3 3 5" xfId="1487"/>
    <cellStyle name="Normal 3 2 2 2 3 4" xfId="1488"/>
    <cellStyle name="Normal 3 2 2 2 3 4 2" xfId="1489"/>
    <cellStyle name="Normal 3 2 2 2 3 4 2 2" xfId="1490"/>
    <cellStyle name="Normal 3 2 2 2 3 4 3" xfId="1491"/>
    <cellStyle name="Normal 3 2 2 2 3 4 3 2" xfId="1492"/>
    <cellStyle name="Normal 3 2 2 2 3 4 4" xfId="1493"/>
    <cellStyle name="Normal 3 2 2 2 3 5" xfId="1494"/>
    <cellStyle name="Normal 3 2 2 2 3 5 2" xfId="1495"/>
    <cellStyle name="Normal 3 2 2 2 3 6" xfId="1496"/>
    <cellStyle name="Normal 3 2 2 2 3 6 2" xfId="1497"/>
    <cellStyle name="Normal 3 2 2 2 3 7" xfId="1498"/>
    <cellStyle name="Normal 3 2 2 2 4" xfId="1499"/>
    <cellStyle name="Normal 3 2 2 2 4 2" xfId="1500"/>
    <cellStyle name="Normal 3 2 2 2 4 2 2" xfId="1501"/>
    <cellStyle name="Normal 3 2 2 2 4 2 2 2" xfId="1502"/>
    <cellStyle name="Normal 3 2 2 2 4 2 2 2 2" xfId="1503"/>
    <cellStyle name="Normal 3 2 2 2 4 2 2 3" xfId="1504"/>
    <cellStyle name="Normal 3 2 2 2 4 2 2 3 2" xfId="1505"/>
    <cellStyle name="Normal 3 2 2 2 4 2 2 4" xfId="1506"/>
    <cellStyle name="Normal 3 2 2 2 4 2 3" xfId="1507"/>
    <cellStyle name="Normal 3 2 2 2 4 2 3 2" xfId="1508"/>
    <cellStyle name="Normal 3 2 2 2 4 2 4" xfId="1509"/>
    <cellStyle name="Normal 3 2 2 2 4 2 4 2" xfId="1510"/>
    <cellStyle name="Normal 3 2 2 2 4 2 5" xfId="1511"/>
    <cellStyle name="Normal 3 2 2 2 4 3" xfId="1512"/>
    <cellStyle name="Normal 3 2 2 2 4 3 2" xfId="1513"/>
    <cellStyle name="Normal 3 2 2 2 4 3 2 2" xfId="1514"/>
    <cellStyle name="Normal 3 2 2 2 4 3 3" xfId="1515"/>
    <cellStyle name="Normal 3 2 2 2 4 3 3 2" xfId="1516"/>
    <cellStyle name="Normal 3 2 2 2 4 3 4" xfId="1517"/>
    <cellStyle name="Normal 3 2 2 2 4 4" xfId="1518"/>
    <cellStyle name="Normal 3 2 2 2 4 4 2" xfId="1519"/>
    <cellStyle name="Normal 3 2 2 2 4 5" xfId="1520"/>
    <cellStyle name="Normal 3 2 2 2 4 5 2" xfId="1521"/>
    <cellStyle name="Normal 3 2 2 2 4 6" xfId="1522"/>
    <cellStyle name="Normal 3 2 2 2 5" xfId="1523"/>
    <cellStyle name="Normal 3 2 2 2 5 2" xfId="1524"/>
    <cellStyle name="Normal 3 2 2 2 5 2 2" xfId="1525"/>
    <cellStyle name="Normal 3 2 2 2 5 2 2 2" xfId="1526"/>
    <cellStyle name="Normal 3 2 2 2 5 2 3" xfId="1527"/>
    <cellStyle name="Normal 3 2 2 2 5 2 3 2" xfId="1528"/>
    <cellStyle name="Normal 3 2 2 2 5 2 4" xfId="1529"/>
    <cellStyle name="Normal 3 2 2 2 5 3" xfId="1530"/>
    <cellStyle name="Normal 3 2 2 2 5 3 2" xfId="1531"/>
    <cellStyle name="Normal 3 2 2 2 5 4" xfId="1532"/>
    <cellStyle name="Normal 3 2 2 2 5 4 2" xfId="1533"/>
    <cellStyle name="Normal 3 2 2 2 5 5" xfId="1534"/>
    <cellStyle name="Normal 3 2 2 2 6" xfId="1535"/>
    <cellStyle name="Normal 3 2 2 2 6 2" xfId="1536"/>
    <cellStyle name="Normal 3 2 2 2 6 2 2" xfId="1537"/>
    <cellStyle name="Normal 3 2 2 2 6 3" xfId="1538"/>
    <cellStyle name="Normal 3 2 2 2 6 3 2" xfId="1539"/>
    <cellStyle name="Normal 3 2 2 2 6 4" xfId="1540"/>
    <cellStyle name="Normal 3 2 2 2 7" xfId="1541"/>
    <cellStyle name="Normal 3 2 2 2 7 2" xfId="1542"/>
    <cellStyle name="Normal 3 2 2 2 8" xfId="1543"/>
    <cellStyle name="Normal 3 2 2 2 8 2" xfId="1544"/>
    <cellStyle name="Normal 3 2 2 2 9" xfId="1545"/>
    <cellStyle name="Normal 3 2 2 3" xfId="1546"/>
    <cellStyle name="Normal 3 2 2 3 2" xfId="1547"/>
    <cellStyle name="Normal 3 2 2 3 2 2" xfId="1548"/>
    <cellStyle name="Normal 3 2 2 3 2 2 2" xfId="1549"/>
    <cellStyle name="Normal 3 2 2 3 2 2 2 2" xfId="1550"/>
    <cellStyle name="Normal 3 2 2 3 2 2 2 2 2" xfId="1551"/>
    <cellStyle name="Normal 3 2 2 3 2 2 2 2 2 2" xfId="1552"/>
    <cellStyle name="Normal 3 2 2 3 2 2 2 2 3" xfId="1553"/>
    <cellStyle name="Normal 3 2 2 3 2 2 2 2 3 2" xfId="1554"/>
    <cellStyle name="Normal 3 2 2 3 2 2 2 2 4" xfId="1555"/>
    <cellStyle name="Normal 3 2 2 3 2 2 2 3" xfId="1556"/>
    <cellStyle name="Normal 3 2 2 3 2 2 2 3 2" xfId="1557"/>
    <cellStyle name="Normal 3 2 2 3 2 2 2 4" xfId="1558"/>
    <cellStyle name="Normal 3 2 2 3 2 2 2 4 2" xfId="1559"/>
    <cellStyle name="Normal 3 2 2 3 2 2 2 5" xfId="1560"/>
    <cellStyle name="Normal 3 2 2 3 2 2 3" xfId="1561"/>
    <cellStyle name="Normal 3 2 2 3 2 2 3 2" xfId="1562"/>
    <cellStyle name="Normal 3 2 2 3 2 2 3 2 2" xfId="1563"/>
    <cellStyle name="Normal 3 2 2 3 2 2 3 3" xfId="1564"/>
    <cellStyle name="Normal 3 2 2 3 2 2 3 3 2" xfId="1565"/>
    <cellStyle name="Normal 3 2 2 3 2 2 3 4" xfId="1566"/>
    <cellStyle name="Normal 3 2 2 3 2 2 4" xfId="1567"/>
    <cellStyle name="Normal 3 2 2 3 2 2 4 2" xfId="1568"/>
    <cellStyle name="Normal 3 2 2 3 2 2 5" xfId="1569"/>
    <cellStyle name="Normal 3 2 2 3 2 2 5 2" xfId="1570"/>
    <cellStyle name="Normal 3 2 2 3 2 2 6" xfId="1571"/>
    <cellStyle name="Normal 3 2 2 3 2 3" xfId="1572"/>
    <cellStyle name="Normal 3 2 2 3 2 3 2" xfId="1573"/>
    <cellStyle name="Normal 3 2 2 3 2 3 2 2" xfId="1574"/>
    <cellStyle name="Normal 3 2 2 3 2 3 2 2 2" xfId="1575"/>
    <cellStyle name="Normal 3 2 2 3 2 3 2 3" xfId="1576"/>
    <cellStyle name="Normal 3 2 2 3 2 3 2 3 2" xfId="1577"/>
    <cellStyle name="Normal 3 2 2 3 2 3 2 4" xfId="1578"/>
    <cellStyle name="Normal 3 2 2 3 2 3 3" xfId="1579"/>
    <cellStyle name="Normal 3 2 2 3 2 3 3 2" xfId="1580"/>
    <cellStyle name="Normal 3 2 2 3 2 3 4" xfId="1581"/>
    <cellStyle name="Normal 3 2 2 3 2 3 4 2" xfId="1582"/>
    <cellStyle name="Normal 3 2 2 3 2 3 5" xfId="1583"/>
    <cellStyle name="Normal 3 2 2 3 2 4" xfId="1584"/>
    <cellStyle name="Normal 3 2 2 3 2 4 2" xfId="1585"/>
    <cellStyle name="Normal 3 2 2 3 2 4 2 2" xfId="1586"/>
    <cellStyle name="Normal 3 2 2 3 2 4 3" xfId="1587"/>
    <cellStyle name="Normal 3 2 2 3 2 4 3 2" xfId="1588"/>
    <cellStyle name="Normal 3 2 2 3 2 4 4" xfId="1589"/>
    <cellStyle name="Normal 3 2 2 3 2 5" xfId="1590"/>
    <cellStyle name="Normal 3 2 2 3 2 5 2" xfId="1591"/>
    <cellStyle name="Normal 3 2 2 3 2 6" xfId="1592"/>
    <cellStyle name="Normal 3 2 2 3 2 6 2" xfId="1593"/>
    <cellStyle name="Normal 3 2 2 3 2 7" xfId="1594"/>
    <cellStyle name="Normal 3 2 2 3 3" xfId="1595"/>
    <cellStyle name="Normal 3 2 2 3 3 2" xfId="1596"/>
    <cellStyle name="Normal 3 2 2 3 3 2 2" xfId="1597"/>
    <cellStyle name="Normal 3 2 2 3 3 2 2 2" xfId="1598"/>
    <cellStyle name="Normal 3 2 2 3 3 2 2 2 2" xfId="1599"/>
    <cellStyle name="Normal 3 2 2 3 3 2 2 2 2 2" xfId="1600"/>
    <cellStyle name="Normal 3 2 2 3 3 2 2 2 3" xfId="1601"/>
    <cellStyle name="Normal 3 2 2 3 3 2 2 2 3 2" xfId="1602"/>
    <cellStyle name="Normal 3 2 2 3 3 2 2 2 4" xfId="1603"/>
    <cellStyle name="Normal 3 2 2 3 3 2 2 3" xfId="1604"/>
    <cellStyle name="Normal 3 2 2 3 3 2 2 3 2" xfId="1605"/>
    <cellStyle name="Normal 3 2 2 3 3 2 2 4" xfId="1606"/>
    <cellStyle name="Normal 3 2 2 3 3 2 2 4 2" xfId="1607"/>
    <cellStyle name="Normal 3 2 2 3 3 2 2 5" xfId="1608"/>
    <cellStyle name="Normal 3 2 2 3 3 2 3" xfId="1609"/>
    <cellStyle name="Normal 3 2 2 3 3 2 3 2" xfId="1610"/>
    <cellStyle name="Normal 3 2 2 3 3 2 3 2 2" xfId="1611"/>
    <cellStyle name="Normal 3 2 2 3 3 2 3 3" xfId="1612"/>
    <cellStyle name="Normal 3 2 2 3 3 2 3 3 2" xfId="1613"/>
    <cellStyle name="Normal 3 2 2 3 3 2 3 4" xfId="1614"/>
    <cellStyle name="Normal 3 2 2 3 3 2 4" xfId="1615"/>
    <cellStyle name="Normal 3 2 2 3 3 2 4 2" xfId="1616"/>
    <cellStyle name="Normal 3 2 2 3 3 2 5" xfId="1617"/>
    <cellStyle name="Normal 3 2 2 3 3 2 5 2" xfId="1618"/>
    <cellStyle name="Normal 3 2 2 3 3 2 6" xfId="1619"/>
    <cellStyle name="Normal 3 2 2 3 3 3" xfId="1620"/>
    <cellStyle name="Normal 3 2 2 3 3 3 2" xfId="1621"/>
    <cellStyle name="Normal 3 2 2 3 3 3 2 2" xfId="1622"/>
    <cellStyle name="Normal 3 2 2 3 3 3 2 2 2" xfId="1623"/>
    <cellStyle name="Normal 3 2 2 3 3 3 2 3" xfId="1624"/>
    <cellStyle name="Normal 3 2 2 3 3 3 2 3 2" xfId="1625"/>
    <cellStyle name="Normal 3 2 2 3 3 3 2 4" xfId="1626"/>
    <cellStyle name="Normal 3 2 2 3 3 3 3" xfId="1627"/>
    <cellStyle name="Normal 3 2 2 3 3 3 3 2" xfId="1628"/>
    <cellStyle name="Normal 3 2 2 3 3 3 4" xfId="1629"/>
    <cellStyle name="Normal 3 2 2 3 3 3 4 2" xfId="1630"/>
    <cellStyle name="Normal 3 2 2 3 3 3 5" xfId="1631"/>
    <cellStyle name="Normal 3 2 2 3 3 4" xfId="1632"/>
    <cellStyle name="Normal 3 2 2 3 3 4 2" xfId="1633"/>
    <cellStyle name="Normal 3 2 2 3 3 4 2 2" xfId="1634"/>
    <cellStyle name="Normal 3 2 2 3 3 4 3" xfId="1635"/>
    <cellStyle name="Normal 3 2 2 3 3 4 3 2" xfId="1636"/>
    <cellStyle name="Normal 3 2 2 3 3 4 4" xfId="1637"/>
    <cellStyle name="Normal 3 2 2 3 3 5" xfId="1638"/>
    <cellStyle name="Normal 3 2 2 3 3 5 2" xfId="1639"/>
    <cellStyle name="Normal 3 2 2 3 3 6" xfId="1640"/>
    <cellStyle name="Normal 3 2 2 3 3 6 2" xfId="1641"/>
    <cellStyle name="Normal 3 2 2 3 3 7" xfId="1642"/>
    <cellStyle name="Normal 3 2 2 3 4" xfId="1643"/>
    <cellStyle name="Normal 3 2 2 3 4 2" xfId="1644"/>
    <cellStyle name="Normal 3 2 2 3 4 2 2" xfId="1645"/>
    <cellStyle name="Normal 3 2 2 3 4 2 2 2" xfId="1646"/>
    <cellStyle name="Normal 3 2 2 3 4 2 2 2 2" xfId="1647"/>
    <cellStyle name="Normal 3 2 2 3 4 2 2 3" xfId="1648"/>
    <cellStyle name="Normal 3 2 2 3 4 2 2 3 2" xfId="1649"/>
    <cellStyle name="Normal 3 2 2 3 4 2 2 4" xfId="1650"/>
    <cellStyle name="Normal 3 2 2 3 4 2 3" xfId="1651"/>
    <cellStyle name="Normal 3 2 2 3 4 2 3 2" xfId="1652"/>
    <cellStyle name="Normal 3 2 2 3 4 2 4" xfId="1653"/>
    <cellStyle name="Normal 3 2 2 3 4 2 4 2" xfId="1654"/>
    <cellStyle name="Normal 3 2 2 3 4 2 5" xfId="1655"/>
    <cellStyle name="Normal 3 2 2 3 4 3" xfId="1656"/>
    <cellStyle name="Normal 3 2 2 3 4 3 2" xfId="1657"/>
    <cellStyle name="Normal 3 2 2 3 4 3 2 2" xfId="1658"/>
    <cellStyle name="Normal 3 2 2 3 4 3 3" xfId="1659"/>
    <cellStyle name="Normal 3 2 2 3 4 3 3 2" xfId="1660"/>
    <cellStyle name="Normal 3 2 2 3 4 3 4" xfId="1661"/>
    <cellStyle name="Normal 3 2 2 3 4 4" xfId="1662"/>
    <cellStyle name="Normal 3 2 2 3 4 4 2" xfId="1663"/>
    <cellStyle name="Normal 3 2 2 3 4 5" xfId="1664"/>
    <cellStyle name="Normal 3 2 2 3 4 5 2" xfId="1665"/>
    <cellStyle name="Normal 3 2 2 3 4 6" xfId="1666"/>
    <cellStyle name="Normal 3 2 2 3 5" xfId="1667"/>
    <cellStyle name="Normal 3 2 2 3 5 2" xfId="1668"/>
    <cellStyle name="Normal 3 2 2 3 5 2 2" xfId="1669"/>
    <cellStyle name="Normal 3 2 2 3 5 2 2 2" xfId="1670"/>
    <cellStyle name="Normal 3 2 2 3 5 2 3" xfId="1671"/>
    <cellStyle name="Normal 3 2 2 3 5 2 3 2" xfId="1672"/>
    <cellStyle name="Normal 3 2 2 3 5 2 4" xfId="1673"/>
    <cellStyle name="Normal 3 2 2 3 5 3" xfId="1674"/>
    <cellStyle name="Normal 3 2 2 3 5 3 2" xfId="1675"/>
    <cellStyle name="Normal 3 2 2 3 5 4" xfId="1676"/>
    <cellStyle name="Normal 3 2 2 3 5 4 2" xfId="1677"/>
    <cellStyle name="Normal 3 2 2 3 5 5" xfId="1678"/>
    <cellStyle name="Normal 3 2 2 3 6" xfId="1679"/>
    <cellStyle name="Normal 3 2 2 3 6 2" xfId="1680"/>
    <cellStyle name="Normal 3 2 2 3 6 2 2" xfId="1681"/>
    <cellStyle name="Normal 3 2 2 3 6 3" xfId="1682"/>
    <cellStyle name="Normal 3 2 2 3 6 3 2" xfId="1683"/>
    <cellStyle name="Normal 3 2 2 3 6 4" xfId="1684"/>
    <cellStyle name="Normal 3 2 2 3 7" xfId="1685"/>
    <cellStyle name="Normal 3 2 2 3 7 2" xfId="1686"/>
    <cellStyle name="Normal 3 2 2 3 8" xfId="1687"/>
    <cellStyle name="Normal 3 2 2 3 8 2" xfId="1688"/>
    <cellStyle name="Normal 3 2 2 3 9" xfId="1689"/>
    <cellStyle name="Normal 3 2 2 4" xfId="1690"/>
    <cellStyle name="Normal 3 2 2 4 2" xfId="1691"/>
    <cellStyle name="Normal 3 2 2 4 2 2" xfId="1692"/>
    <cellStyle name="Normal 3 2 2 4 2 2 2" xfId="1693"/>
    <cellStyle name="Normal 3 2 2 4 2 2 2 2" xfId="1694"/>
    <cellStyle name="Normal 3 2 2 4 2 2 2 2 2" xfId="1695"/>
    <cellStyle name="Normal 3 2 2 4 2 2 2 3" xfId="1696"/>
    <cellStyle name="Normal 3 2 2 4 2 2 2 3 2" xfId="1697"/>
    <cellStyle name="Normal 3 2 2 4 2 2 2 4" xfId="1698"/>
    <cellStyle name="Normal 3 2 2 4 2 2 3" xfId="1699"/>
    <cellStyle name="Normal 3 2 2 4 2 2 3 2" xfId="1700"/>
    <cellStyle name="Normal 3 2 2 4 2 2 4" xfId="1701"/>
    <cellStyle name="Normal 3 2 2 4 2 2 4 2" xfId="1702"/>
    <cellStyle name="Normal 3 2 2 4 2 2 5" xfId="1703"/>
    <cellStyle name="Normal 3 2 2 4 2 3" xfId="1704"/>
    <cellStyle name="Normal 3 2 2 4 2 3 2" xfId="1705"/>
    <cellStyle name="Normal 3 2 2 4 2 3 2 2" xfId="1706"/>
    <cellStyle name="Normal 3 2 2 4 2 3 3" xfId="1707"/>
    <cellStyle name="Normal 3 2 2 4 2 3 3 2" xfId="1708"/>
    <cellStyle name="Normal 3 2 2 4 2 3 4" xfId="1709"/>
    <cellStyle name="Normal 3 2 2 4 2 4" xfId="1710"/>
    <cellStyle name="Normal 3 2 2 4 2 4 2" xfId="1711"/>
    <cellStyle name="Normal 3 2 2 4 2 5" xfId="1712"/>
    <cellStyle name="Normal 3 2 2 4 2 5 2" xfId="1713"/>
    <cellStyle name="Normal 3 2 2 4 2 6" xfId="1714"/>
    <cellStyle name="Normal 3 2 2 4 3" xfId="1715"/>
    <cellStyle name="Normal 3 2 2 4 3 2" xfId="1716"/>
    <cellStyle name="Normal 3 2 2 4 3 2 2" xfId="1717"/>
    <cellStyle name="Normal 3 2 2 4 3 2 2 2" xfId="1718"/>
    <cellStyle name="Normal 3 2 2 4 3 2 3" xfId="1719"/>
    <cellStyle name="Normal 3 2 2 4 3 2 3 2" xfId="1720"/>
    <cellStyle name="Normal 3 2 2 4 3 2 4" xfId="1721"/>
    <cellStyle name="Normal 3 2 2 4 3 3" xfId="1722"/>
    <cellStyle name="Normal 3 2 2 4 3 3 2" xfId="1723"/>
    <cellStyle name="Normal 3 2 2 4 3 4" xfId="1724"/>
    <cellStyle name="Normal 3 2 2 4 3 4 2" xfId="1725"/>
    <cellStyle name="Normal 3 2 2 4 3 5" xfId="1726"/>
    <cellStyle name="Normal 3 2 2 4 4" xfId="1727"/>
    <cellStyle name="Normal 3 2 2 4 4 2" xfId="1728"/>
    <cellStyle name="Normal 3 2 2 4 4 2 2" xfId="1729"/>
    <cellStyle name="Normal 3 2 2 4 4 3" xfId="1730"/>
    <cellStyle name="Normal 3 2 2 4 4 3 2" xfId="1731"/>
    <cellStyle name="Normal 3 2 2 4 4 4" xfId="1732"/>
    <cellStyle name="Normal 3 2 2 4 5" xfId="1733"/>
    <cellStyle name="Normal 3 2 2 4 5 2" xfId="1734"/>
    <cellStyle name="Normal 3 2 2 4 6" xfId="1735"/>
    <cellStyle name="Normal 3 2 2 4 6 2" xfId="1736"/>
    <cellStyle name="Normal 3 2 2 4 7" xfId="1737"/>
    <cellStyle name="Normal 3 2 2 5" xfId="1738"/>
    <cellStyle name="Normal 3 2 2 5 2" xfId="1739"/>
    <cellStyle name="Normal 3 2 2 5 2 2" xfId="1740"/>
    <cellStyle name="Normal 3 2 2 5 2 2 2" xfId="1741"/>
    <cellStyle name="Normal 3 2 2 5 2 2 2 2" xfId="1742"/>
    <cellStyle name="Normal 3 2 2 5 2 2 2 2 2" xfId="1743"/>
    <cellStyle name="Normal 3 2 2 5 2 2 2 3" xfId="1744"/>
    <cellStyle name="Normal 3 2 2 5 2 2 2 3 2" xfId="1745"/>
    <cellStyle name="Normal 3 2 2 5 2 2 2 4" xfId="1746"/>
    <cellStyle name="Normal 3 2 2 5 2 2 3" xfId="1747"/>
    <cellStyle name="Normal 3 2 2 5 2 2 3 2" xfId="1748"/>
    <cellStyle name="Normal 3 2 2 5 2 2 4" xfId="1749"/>
    <cellStyle name="Normal 3 2 2 5 2 2 4 2" xfId="1750"/>
    <cellStyle name="Normal 3 2 2 5 2 2 5" xfId="1751"/>
    <cellStyle name="Normal 3 2 2 5 2 3" xfId="1752"/>
    <cellStyle name="Normal 3 2 2 5 2 3 2" xfId="1753"/>
    <cellStyle name="Normal 3 2 2 5 2 3 2 2" xfId="1754"/>
    <cellStyle name="Normal 3 2 2 5 2 3 3" xfId="1755"/>
    <cellStyle name="Normal 3 2 2 5 2 3 3 2" xfId="1756"/>
    <cellStyle name="Normal 3 2 2 5 2 3 4" xfId="1757"/>
    <cellStyle name="Normal 3 2 2 5 2 4" xfId="1758"/>
    <cellStyle name="Normal 3 2 2 5 2 4 2" xfId="1759"/>
    <cellStyle name="Normal 3 2 2 5 2 5" xfId="1760"/>
    <cellStyle name="Normal 3 2 2 5 2 5 2" xfId="1761"/>
    <cellStyle name="Normal 3 2 2 5 2 6" xfId="1762"/>
    <cellStyle name="Normal 3 2 2 5 3" xfId="1763"/>
    <cellStyle name="Normal 3 2 2 5 3 2" xfId="1764"/>
    <cellStyle name="Normal 3 2 2 5 3 2 2" xfId="1765"/>
    <cellStyle name="Normal 3 2 2 5 3 2 2 2" xfId="1766"/>
    <cellStyle name="Normal 3 2 2 5 3 2 3" xfId="1767"/>
    <cellStyle name="Normal 3 2 2 5 3 2 3 2" xfId="1768"/>
    <cellStyle name="Normal 3 2 2 5 3 2 4" xfId="1769"/>
    <cellStyle name="Normal 3 2 2 5 3 3" xfId="1770"/>
    <cellStyle name="Normal 3 2 2 5 3 3 2" xfId="1771"/>
    <cellStyle name="Normal 3 2 2 5 3 4" xfId="1772"/>
    <cellStyle name="Normal 3 2 2 5 3 4 2" xfId="1773"/>
    <cellStyle name="Normal 3 2 2 5 3 5" xfId="1774"/>
    <cellStyle name="Normal 3 2 2 5 4" xfId="1775"/>
    <cellStyle name="Normal 3 2 2 5 4 2" xfId="1776"/>
    <cellStyle name="Normal 3 2 2 5 4 2 2" xfId="1777"/>
    <cellStyle name="Normal 3 2 2 5 4 3" xfId="1778"/>
    <cellStyle name="Normal 3 2 2 5 4 3 2" xfId="1779"/>
    <cellStyle name="Normal 3 2 2 5 4 4" xfId="1780"/>
    <cellStyle name="Normal 3 2 2 5 5" xfId="1781"/>
    <cellStyle name="Normal 3 2 2 5 5 2" xfId="1782"/>
    <cellStyle name="Normal 3 2 2 5 6" xfId="1783"/>
    <cellStyle name="Normal 3 2 2 5 6 2" xfId="1784"/>
    <cellStyle name="Normal 3 2 2 5 7" xfId="1785"/>
    <cellStyle name="Normal 3 2 2 6" xfId="1786"/>
    <cellStyle name="Normal 3 2 2 6 2" xfId="1787"/>
    <cellStyle name="Normal 3 2 2 6 2 2" xfId="1788"/>
    <cellStyle name="Normal 3 2 2 6 2 2 2" xfId="1789"/>
    <cellStyle name="Normal 3 2 2 6 2 2 2 2" xfId="1790"/>
    <cellStyle name="Normal 3 2 2 6 2 2 3" xfId="1791"/>
    <cellStyle name="Normal 3 2 2 6 2 2 3 2" xfId="1792"/>
    <cellStyle name="Normal 3 2 2 6 2 2 4" xfId="1793"/>
    <cellStyle name="Normal 3 2 2 6 2 3" xfId="1794"/>
    <cellStyle name="Normal 3 2 2 6 2 3 2" xfId="1795"/>
    <cellStyle name="Normal 3 2 2 6 2 4" xfId="1796"/>
    <cellStyle name="Normal 3 2 2 6 2 4 2" xfId="1797"/>
    <cellStyle name="Normal 3 2 2 6 2 5" xfId="1798"/>
    <cellStyle name="Normal 3 2 2 6 3" xfId="1799"/>
    <cellStyle name="Normal 3 2 2 6 3 2" xfId="1800"/>
    <cellStyle name="Normal 3 2 2 6 3 2 2" xfId="1801"/>
    <cellStyle name="Normal 3 2 2 6 3 3" xfId="1802"/>
    <cellStyle name="Normal 3 2 2 6 3 3 2" xfId="1803"/>
    <cellStyle name="Normal 3 2 2 6 3 4" xfId="1804"/>
    <cellStyle name="Normal 3 2 2 6 4" xfId="1805"/>
    <cellStyle name="Normal 3 2 2 6 4 2" xfId="1806"/>
    <cellStyle name="Normal 3 2 2 6 5" xfId="1807"/>
    <cellStyle name="Normal 3 2 2 6 5 2" xfId="1808"/>
    <cellStyle name="Normal 3 2 2 6 6" xfId="1809"/>
    <cellStyle name="Normal 3 2 2 7" xfId="1810"/>
    <cellStyle name="Normal 3 2 2 7 2" xfId="1811"/>
    <cellStyle name="Normal 3 2 2 7 2 2" xfId="1812"/>
    <cellStyle name="Normal 3 2 2 7 2 2 2" xfId="1813"/>
    <cellStyle name="Normal 3 2 2 7 2 3" xfId="1814"/>
    <cellStyle name="Normal 3 2 2 7 2 3 2" xfId="1815"/>
    <cellStyle name="Normal 3 2 2 7 2 4" xfId="1816"/>
    <cellStyle name="Normal 3 2 2 7 3" xfId="1817"/>
    <cellStyle name="Normal 3 2 2 7 3 2" xfId="1818"/>
    <cellStyle name="Normal 3 2 2 7 4" xfId="1819"/>
    <cellStyle name="Normal 3 2 2 7 4 2" xfId="1820"/>
    <cellStyle name="Normal 3 2 2 7 5" xfId="1821"/>
    <cellStyle name="Normal 3 2 2 8" xfId="1822"/>
    <cellStyle name="Normal 3 2 2 8 2" xfId="1823"/>
    <cellStyle name="Normal 3 2 2 8 2 2" xfId="1824"/>
    <cellStyle name="Normal 3 2 2 8 3" xfId="1825"/>
    <cellStyle name="Normal 3 2 2 8 3 2" xfId="1826"/>
    <cellStyle name="Normal 3 2 2 8 4" xfId="1827"/>
    <cellStyle name="Normal 3 2 2 9" xfId="1828"/>
    <cellStyle name="Normal 3 2 2 9 2" xfId="1829"/>
    <cellStyle name="Normal 3 2 3" xfId="1830"/>
    <cellStyle name="Normal 3 2 3 2" xfId="1831"/>
    <cellStyle name="Normal 3 2 3 2 2" xfId="1832"/>
    <cellStyle name="Normal 3 2 3 2 2 2" xfId="1833"/>
    <cellStyle name="Normal 3 2 3 2 2 2 2" xfId="1834"/>
    <cellStyle name="Normal 3 2 3 2 2 2 2 2" xfId="1835"/>
    <cellStyle name="Normal 3 2 3 2 2 2 2 2 2" xfId="1836"/>
    <cellStyle name="Normal 3 2 3 2 2 2 2 3" xfId="1837"/>
    <cellStyle name="Normal 3 2 3 2 2 2 2 3 2" xfId="1838"/>
    <cellStyle name="Normal 3 2 3 2 2 2 2 4" xfId="1839"/>
    <cellStyle name="Normal 3 2 3 2 2 2 3" xfId="1840"/>
    <cellStyle name="Normal 3 2 3 2 2 2 3 2" xfId="1841"/>
    <cellStyle name="Normal 3 2 3 2 2 2 4" xfId="1842"/>
    <cellStyle name="Normal 3 2 3 2 2 2 4 2" xfId="1843"/>
    <cellStyle name="Normal 3 2 3 2 2 2 5" xfId="1844"/>
    <cellStyle name="Normal 3 2 3 2 2 3" xfId="1845"/>
    <cellStyle name="Normal 3 2 3 2 2 3 2" xfId="1846"/>
    <cellStyle name="Normal 3 2 3 2 2 3 2 2" xfId="1847"/>
    <cellStyle name="Normal 3 2 3 2 2 3 3" xfId="1848"/>
    <cellStyle name="Normal 3 2 3 2 2 3 3 2" xfId="1849"/>
    <cellStyle name="Normal 3 2 3 2 2 3 4" xfId="1850"/>
    <cellStyle name="Normal 3 2 3 2 2 4" xfId="1851"/>
    <cellStyle name="Normal 3 2 3 2 2 4 2" xfId="1852"/>
    <cellStyle name="Normal 3 2 3 2 2 5" xfId="1853"/>
    <cellStyle name="Normal 3 2 3 2 2 5 2" xfId="1854"/>
    <cellStyle name="Normal 3 2 3 2 2 6" xfId="1855"/>
    <cellStyle name="Normal 3 2 3 2 3" xfId="1856"/>
    <cellStyle name="Normal 3 2 3 2 3 2" xfId="1857"/>
    <cellStyle name="Normal 3 2 3 2 3 2 2" xfId="1858"/>
    <cellStyle name="Normal 3 2 3 2 3 2 2 2" xfId="1859"/>
    <cellStyle name="Normal 3 2 3 2 3 2 3" xfId="1860"/>
    <cellStyle name="Normal 3 2 3 2 3 2 3 2" xfId="1861"/>
    <cellStyle name="Normal 3 2 3 2 3 2 4" xfId="1862"/>
    <cellStyle name="Normal 3 2 3 2 3 3" xfId="1863"/>
    <cellStyle name="Normal 3 2 3 2 3 3 2" xfId="1864"/>
    <cellStyle name="Normal 3 2 3 2 3 4" xfId="1865"/>
    <cellStyle name="Normal 3 2 3 2 3 4 2" xfId="1866"/>
    <cellStyle name="Normal 3 2 3 2 3 5" xfId="1867"/>
    <cellStyle name="Normal 3 2 3 2 4" xfId="1868"/>
    <cellStyle name="Normal 3 2 3 2 4 2" xfId="1869"/>
    <cellStyle name="Normal 3 2 3 2 4 2 2" xfId="1870"/>
    <cellStyle name="Normal 3 2 3 2 4 3" xfId="1871"/>
    <cellStyle name="Normal 3 2 3 2 4 3 2" xfId="1872"/>
    <cellStyle name="Normal 3 2 3 2 4 4" xfId="1873"/>
    <cellStyle name="Normal 3 2 3 2 5" xfId="1874"/>
    <cellStyle name="Normal 3 2 3 2 5 2" xfId="1875"/>
    <cellStyle name="Normal 3 2 3 2 6" xfId="1876"/>
    <cellStyle name="Normal 3 2 3 2 6 2" xfId="1877"/>
    <cellStyle name="Normal 3 2 3 2 7" xfId="1878"/>
    <cellStyle name="Normal 3 2 3 3" xfId="1879"/>
    <cellStyle name="Normal 3 2 3 3 2" xfId="1880"/>
    <cellStyle name="Normal 3 2 3 3 2 2" xfId="1881"/>
    <cellStyle name="Normal 3 2 3 3 2 2 2" xfId="1882"/>
    <cellStyle name="Normal 3 2 3 3 2 2 2 2" xfId="1883"/>
    <cellStyle name="Normal 3 2 3 3 2 2 2 2 2" xfId="1884"/>
    <cellStyle name="Normal 3 2 3 3 2 2 2 3" xfId="1885"/>
    <cellStyle name="Normal 3 2 3 3 2 2 2 3 2" xfId="1886"/>
    <cellStyle name="Normal 3 2 3 3 2 2 2 4" xfId="1887"/>
    <cellStyle name="Normal 3 2 3 3 2 2 3" xfId="1888"/>
    <cellStyle name="Normal 3 2 3 3 2 2 3 2" xfId="1889"/>
    <cellStyle name="Normal 3 2 3 3 2 2 4" xfId="1890"/>
    <cellStyle name="Normal 3 2 3 3 2 2 4 2" xfId="1891"/>
    <cellStyle name="Normal 3 2 3 3 2 2 5" xfId="1892"/>
    <cellStyle name="Normal 3 2 3 3 2 3" xfId="1893"/>
    <cellStyle name="Normal 3 2 3 3 2 3 2" xfId="1894"/>
    <cellStyle name="Normal 3 2 3 3 2 3 2 2" xfId="1895"/>
    <cellStyle name="Normal 3 2 3 3 2 3 3" xfId="1896"/>
    <cellStyle name="Normal 3 2 3 3 2 3 3 2" xfId="1897"/>
    <cellStyle name="Normal 3 2 3 3 2 3 4" xfId="1898"/>
    <cellStyle name="Normal 3 2 3 3 2 4" xfId="1899"/>
    <cellStyle name="Normal 3 2 3 3 2 4 2" xfId="1900"/>
    <cellStyle name="Normal 3 2 3 3 2 5" xfId="1901"/>
    <cellStyle name="Normal 3 2 3 3 2 5 2" xfId="1902"/>
    <cellStyle name="Normal 3 2 3 3 2 6" xfId="1903"/>
    <cellStyle name="Normal 3 2 3 3 3" xfId="1904"/>
    <cellStyle name="Normal 3 2 3 3 3 2" xfId="1905"/>
    <cellStyle name="Normal 3 2 3 3 3 2 2" xfId="1906"/>
    <cellStyle name="Normal 3 2 3 3 3 2 2 2" xfId="1907"/>
    <cellStyle name="Normal 3 2 3 3 3 2 3" xfId="1908"/>
    <cellStyle name="Normal 3 2 3 3 3 2 3 2" xfId="1909"/>
    <cellStyle name="Normal 3 2 3 3 3 2 4" xfId="1910"/>
    <cellStyle name="Normal 3 2 3 3 3 3" xfId="1911"/>
    <cellStyle name="Normal 3 2 3 3 3 3 2" xfId="1912"/>
    <cellStyle name="Normal 3 2 3 3 3 4" xfId="1913"/>
    <cellStyle name="Normal 3 2 3 3 3 4 2" xfId="1914"/>
    <cellStyle name="Normal 3 2 3 3 3 5" xfId="1915"/>
    <cellStyle name="Normal 3 2 3 3 4" xfId="1916"/>
    <cellStyle name="Normal 3 2 3 3 4 2" xfId="1917"/>
    <cellStyle name="Normal 3 2 3 3 4 2 2" xfId="1918"/>
    <cellStyle name="Normal 3 2 3 3 4 3" xfId="1919"/>
    <cellStyle name="Normal 3 2 3 3 4 3 2" xfId="1920"/>
    <cellStyle name="Normal 3 2 3 3 4 4" xfId="1921"/>
    <cellStyle name="Normal 3 2 3 3 5" xfId="1922"/>
    <cellStyle name="Normal 3 2 3 3 5 2" xfId="1923"/>
    <cellStyle name="Normal 3 2 3 3 6" xfId="1924"/>
    <cellStyle name="Normal 3 2 3 3 6 2" xfId="1925"/>
    <cellStyle name="Normal 3 2 3 3 7" xfId="1926"/>
    <cellStyle name="Normal 3 2 3 4" xfId="1927"/>
    <cellStyle name="Normal 3 2 3 4 2" xfId="1928"/>
    <cellStyle name="Normal 3 2 3 4 2 2" xfId="1929"/>
    <cellStyle name="Normal 3 2 3 4 2 2 2" xfId="1930"/>
    <cellStyle name="Normal 3 2 3 4 2 2 2 2" xfId="1931"/>
    <cellStyle name="Normal 3 2 3 4 2 2 3" xfId="1932"/>
    <cellStyle name="Normal 3 2 3 4 2 2 3 2" xfId="1933"/>
    <cellStyle name="Normal 3 2 3 4 2 2 4" xfId="1934"/>
    <cellStyle name="Normal 3 2 3 4 2 3" xfId="1935"/>
    <cellStyle name="Normal 3 2 3 4 2 3 2" xfId="1936"/>
    <cellStyle name="Normal 3 2 3 4 2 4" xfId="1937"/>
    <cellStyle name="Normal 3 2 3 4 2 4 2" xfId="1938"/>
    <cellStyle name="Normal 3 2 3 4 2 5" xfId="1939"/>
    <cellStyle name="Normal 3 2 3 4 3" xfId="1940"/>
    <cellStyle name="Normal 3 2 3 4 3 2" xfId="1941"/>
    <cellStyle name="Normal 3 2 3 4 3 2 2" xfId="1942"/>
    <cellStyle name="Normal 3 2 3 4 3 3" xfId="1943"/>
    <cellStyle name="Normal 3 2 3 4 3 3 2" xfId="1944"/>
    <cellStyle name="Normal 3 2 3 4 3 4" xfId="1945"/>
    <cellStyle name="Normal 3 2 3 4 4" xfId="1946"/>
    <cellStyle name="Normal 3 2 3 4 4 2" xfId="1947"/>
    <cellStyle name="Normal 3 2 3 4 5" xfId="1948"/>
    <cellStyle name="Normal 3 2 3 4 5 2" xfId="1949"/>
    <cellStyle name="Normal 3 2 3 4 6" xfId="1950"/>
    <cellStyle name="Normal 3 2 3 5" xfId="1951"/>
    <cellStyle name="Normal 3 2 3 5 2" xfId="1952"/>
    <cellStyle name="Normal 3 2 3 5 2 2" xfId="1953"/>
    <cellStyle name="Normal 3 2 3 5 2 2 2" xfId="1954"/>
    <cellStyle name="Normal 3 2 3 5 2 3" xfId="1955"/>
    <cellStyle name="Normal 3 2 3 5 2 3 2" xfId="1956"/>
    <cellStyle name="Normal 3 2 3 5 2 4" xfId="1957"/>
    <cellStyle name="Normal 3 2 3 5 3" xfId="1958"/>
    <cellStyle name="Normal 3 2 3 5 3 2" xfId="1959"/>
    <cellStyle name="Normal 3 2 3 5 4" xfId="1960"/>
    <cellStyle name="Normal 3 2 3 5 4 2" xfId="1961"/>
    <cellStyle name="Normal 3 2 3 5 5" xfId="1962"/>
    <cellStyle name="Normal 3 2 3 6" xfId="1963"/>
    <cellStyle name="Normal 3 2 3 6 2" xfId="1964"/>
    <cellStyle name="Normal 3 2 3 6 2 2" xfId="1965"/>
    <cellStyle name="Normal 3 2 3 6 3" xfId="1966"/>
    <cellStyle name="Normal 3 2 3 6 3 2" xfId="1967"/>
    <cellStyle name="Normal 3 2 3 6 4" xfId="1968"/>
    <cellStyle name="Normal 3 2 3 7" xfId="1969"/>
    <cellStyle name="Normal 3 2 3 7 2" xfId="1970"/>
    <cellStyle name="Normal 3 2 3 8" xfId="1971"/>
    <cellStyle name="Normal 3 2 3 8 2" xfId="1972"/>
    <cellStyle name="Normal 3 2 3 9" xfId="1973"/>
    <cellStyle name="Normal 3 2 4" xfId="1974"/>
    <cellStyle name="Normal 3 2 4 2" xfId="1975"/>
    <cellStyle name="Normal 3 2 4 2 2" xfId="1976"/>
    <cellStyle name="Normal 3 2 4 2 2 2" xfId="1977"/>
    <cellStyle name="Normal 3 2 4 2 2 2 2" xfId="1978"/>
    <cellStyle name="Normal 3 2 4 2 2 2 2 2" xfId="1979"/>
    <cellStyle name="Normal 3 2 4 2 2 2 2 2 2" xfId="1980"/>
    <cellStyle name="Normal 3 2 4 2 2 2 2 3" xfId="1981"/>
    <cellStyle name="Normal 3 2 4 2 2 2 2 3 2" xfId="1982"/>
    <cellStyle name="Normal 3 2 4 2 2 2 2 4" xfId="1983"/>
    <cellStyle name="Normal 3 2 4 2 2 2 3" xfId="1984"/>
    <cellStyle name="Normal 3 2 4 2 2 2 3 2" xfId="1985"/>
    <cellStyle name="Normal 3 2 4 2 2 2 4" xfId="1986"/>
    <cellStyle name="Normal 3 2 4 2 2 2 4 2" xfId="1987"/>
    <cellStyle name="Normal 3 2 4 2 2 2 5" xfId="1988"/>
    <cellStyle name="Normal 3 2 4 2 2 3" xfId="1989"/>
    <cellStyle name="Normal 3 2 4 2 2 3 2" xfId="1990"/>
    <cellStyle name="Normal 3 2 4 2 2 3 2 2" xfId="1991"/>
    <cellStyle name="Normal 3 2 4 2 2 3 3" xfId="1992"/>
    <cellStyle name="Normal 3 2 4 2 2 3 3 2" xfId="1993"/>
    <cellStyle name="Normal 3 2 4 2 2 3 4" xfId="1994"/>
    <cellStyle name="Normal 3 2 4 2 2 4" xfId="1995"/>
    <cellStyle name="Normal 3 2 4 2 2 4 2" xfId="1996"/>
    <cellStyle name="Normal 3 2 4 2 2 5" xfId="1997"/>
    <cellStyle name="Normal 3 2 4 2 2 5 2" xfId="1998"/>
    <cellStyle name="Normal 3 2 4 2 2 6" xfId="1999"/>
    <cellStyle name="Normal 3 2 4 2 3" xfId="2000"/>
    <cellStyle name="Normal 3 2 4 2 3 2" xfId="2001"/>
    <cellStyle name="Normal 3 2 4 2 3 2 2" xfId="2002"/>
    <cellStyle name="Normal 3 2 4 2 3 2 2 2" xfId="2003"/>
    <cellStyle name="Normal 3 2 4 2 3 2 3" xfId="2004"/>
    <cellStyle name="Normal 3 2 4 2 3 2 3 2" xfId="2005"/>
    <cellStyle name="Normal 3 2 4 2 3 2 4" xfId="2006"/>
    <cellStyle name="Normal 3 2 4 2 3 3" xfId="2007"/>
    <cellStyle name="Normal 3 2 4 2 3 3 2" xfId="2008"/>
    <cellStyle name="Normal 3 2 4 2 3 4" xfId="2009"/>
    <cellStyle name="Normal 3 2 4 2 3 4 2" xfId="2010"/>
    <cellStyle name="Normal 3 2 4 2 3 5" xfId="2011"/>
    <cellStyle name="Normal 3 2 4 2 4" xfId="2012"/>
    <cellStyle name="Normal 3 2 4 2 4 2" xfId="2013"/>
    <cellStyle name="Normal 3 2 4 2 4 2 2" xfId="2014"/>
    <cellStyle name="Normal 3 2 4 2 4 3" xfId="2015"/>
    <cellStyle name="Normal 3 2 4 2 4 3 2" xfId="2016"/>
    <cellStyle name="Normal 3 2 4 2 4 4" xfId="2017"/>
    <cellStyle name="Normal 3 2 4 2 5" xfId="2018"/>
    <cellStyle name="Normal 3 2 4 2 5 2" xfId="2019"/>
    <cellStyle name="Normal 3 2 4 2 6" xfId="2020"/>
    <cellStyle name="Normal 3 2 4 2 6 2" xfId="2021"/>
    <cellStyle name="Normal 3 2 4 2 7" xfId="2022"/>
    <cellStyle name="Normal 3 2 4 3" xfId="2023"/>
    <cellStyle name="Normal 3 2 4 3 2" xfId="2024"/>
    <cellStyle name="Normal 3 2 4 3 2 2" xfId="2025"/>
    <cellStyle name="Normal 3 2 4 3 2 2 2" xfId="2026"/>
    <cellStyle name="Normal 3 2 4 3 2 2 2 2" xfId="2027"/>
    <cellStyle name="Normal 3 2 4 3 2 2 2 2 2" xfId="2028"/>
    <cellStyle name="Normal 3 2 4 3 2 2 2 3" xfId="2029"/>
    <cellStyle name="Normal 3 2 4 3 2 2 2 3 2" xfId="2030"/>
    <cellStyle name="Normal 3 2 4 3 2 2 2 4" xfId="2031"/>
    <cellStyle name="Normal 3 2 4 3 2 2 3" xfId="2032"/>
    <cellStyle name="Normal 3 2 4 3 2 2 3 2" xfId="2033"/>
    <cellStyle name="Normal 3 2 4 3 2 2 4" xfId="2034"/>
    <cellStyle name="Normal 3 2 4 3 2 2 4 2" xfId="2035"/>
    <cellStyle name="Normal 3 2 4 3 2 2 5" xfId="2036"/>
    <cellStyle name="Normal 3 2 4 3 2 3" xfId="2037"/>
    <cellStyle name="Normal 3 2 4 3 2 3 2" xfId="2038"/>
    <cellStyle name="Normal 3 2 4 3 2 3 2 2" xfId="2039"/>
    <cellStyle name="Normal 3 2 4 3 2 3 3" xfId="2040"/>
    <cellStyle name="Normal 3 2 4 3 2 3 3 2" xfId="2041"/>
    <cellStyle name="Normal 3 2 4 3 2 3 4" xfId="2042"/>
    <cellStyle name="Normal 3 2 4 3 2 4" xfId="2043"/>
    <cellStyle name="Normal 3 2 4 3 2 4 2" xfId="2044"/>
    <cellStyle name="Normal 3 2 4 3 2 5" xfId="2045"/>
    <cellStyle name="Normal 3 2 4 3 2 5 2" xfId="2046"/>
    <cellStyle name="Normal 3 2 4 3 2 6" xfId="2047"/>
    <cellStyle name="Normal 3 2 4 3 3" xfId="2048"/>
    <cellStyle name="Normal 3 2 4 3 3 2" xfId="2049"/>
    <cellStyle name="Normal 3 2 4 3 3 2 2" xfId="2050"/>
    <cellStyle name="Normal 3 2 4 3 3 2 2 2" xfId="2051"/>
    <cellStyle name="Normal 3 2 4 3 3 2 3" xfId="2052"/>
    <cellStyle name="Normal 3 2 4 3 3 2 3 2" xfId="2053"/>
    <cellStyle name="Normal 3 2 4 3 3 2 4" xfId="2054"/>
    <cellStyle name="Normal 3 2 4 3 3 3" xfId="2055"/>
    <cellStyle name="Normal 3 2 4 3 3 3 2" xfId="2056"/>
    <cellStyle name="Normal 3 2 4 3 3 4" xfId="2057"/>
    <cellStyle name="Normal 3 2 4 3 3 4 2" xfId="2058"/>
    <cellStyle name="Normal 3 2 4 3 3 5" xfId="2059"/>
    <cellStyle name="Normal 3 2 4 3 4" xfId="2060"/>
    <cellStyle name="Normal 3 2 4 3 4 2" xfId="2061"/>
    <cellStyle name="Normal 3 2 4 3 4 2 2" xfId="2062"/>
    <cellStyle name="Normal 3 2 4 3 4 3" xfId="2063"/>
    <cellStyle name="Normal 3 2 4 3 4 3 2" xfId="2064"/>
    <cellStyle name="Normal 3 2 4 3 4 4" xfId="2065"/>
    <cellStyle name="Normal 3 2 4 3 5" xfId="2066"/>
    <cellStyle name="Normal 3 2 4 3 5 2" xfId="2067"/>
    <cellStyle name="Normal 3 2 4 3 6" xfId="2068"/>
    <cellStyle name="Normal 3 2 4 3 6 2" xfId="2069"/>
    <cellStyle name="Normal 3 2 4 3 7" xfId="2070"/>
    <cellStyle name="Normal 3 2 4 4" xfId="2071"/>
    <cellStyle name="Normal 3 2 4 4 2" xfId="2072"/>
    <cellStyle name="Normal 3 2 4 4 2 2" xfId="2073"/>
    <cellStyle name="Normal 3 2 4 4 2 2 2" xfId="2074"/>
    <cellStyle name="Normal 3 2 4 4 2 2 2 2" xfId="2075"/>
    <cellStyle name="Normal 3 2 4 4 2 2 3" xfId="2076"/>
    <cellStyle name="Normal 3 2 4 4 2 2 3 2" xfId="2077"/>
    <cellStyle name="Normal 3 2 4 4 2 2 4" xfId="2078"/>
    <cellStyle name="Normal 3 2 4 4 2 3" xfId="2079"/>
    <cellStyle name="Normal 3 2 4 4 2 3 2" xfId="2080"/>
    <cellStyle name="Normal 3 2 4 4 2 4" xfId="2081"/>
    <cellStyle name="Normal 3 2 4 4 2 4 2" xfId="2082"/>
    <cellStyle name="Normal 3 2 4 4 2 5" xfId="2083"/>
    <cellStyle name="Normal 3 2 4 4 3" xfId="2084"/>
    <cellStyle name="Normal 3 2 4 4 3 2" xfId="2085"/>
    <cellStyle name="Normal 3 2 4 4 3 2 2" xfId="2086"/>
    <cellStyle name="Normal 3 2 4 4 3 3" xfId="2087"/>
    <cellStyle name="Normal 3 2 4 4 3 3 2" xfId="2088"/>
    <cellStyle name="Normal 3 2 4 4 3 4" xfId="2089"/>
    <cellStyle name="Normal 3 2 4 4 4" xfId="2090"/>
    <cellStyle name="Normal 3 2 4 4 4 2" xfId="2091"/>
    <cellStyle name="Normal 3 2 4 4 5" xfId="2092"/>
    <cellStyle name="Normal 3 2 4 4 5 2" xfId="2093"/>
    <cellStyle name="Normal 3 2 4 4 6" xfId="2094"/>
    <cellStyle name="Normal 3 2 4 5" xfId="2095"/>
    <cellStyle name="Normal 3 2 4 5 2" xfId="2096"/>
    <cellStyle name="Normal 3 2 4 5 2 2" xfId="2097"/>
    <cellStyle name="Normal 3 2 4 5 2 2 2" xfId="2098"/>
    <cellStyle name="Normal 3 2 4 5 2 3" xfId="2099"/>
    <cellStyle name="Normal 3 2 4 5 2 3 2" xfId="2100"/>
    <cellStyle name="Normal 3 2 4 5 2 4" xfId="2101"/>
    <cellStyle name="Normal 3 2 4 5 3" xfId="2102"/>
    <cellStyle name="Normal 3 2 4 5 3 2" xfId="2103"/>
    <cellStyle name="Normal 3 2 4 5 4" xfId="2104"/>
    <cellStyle name="Normal 3 2 4 5 4 2" xfId="2105"/>
    <cellStyle name="Normal 3 2 4 5 5" xfId="2106"/>
    <cellStyle name="Normal 3 2 4 6" xfId="2107"/>
    <cellStyle name="Normal 3 2 4 6 2" xfId="2108"/>
    <cellStyle name="Normal 3 2 4 6 2 2" xfId="2109"/>
    <cellStyle name="Normal 3 2 4 6 3" xfId="2110"/>
    <cellStyle name="Normal 3 2 4 6 3 2" xfId="2111"/>
    <cellStyle name="Normal 3 2 4 6 4" xfId="2112"/>
    <cellStyle name="Normal 3 2 4 7" xfId="2113"/>
    <cellStyle name="Normal 3 2 4 7 2" xfId="2114"/>
    <cellStyle name="Normal 3 2 4 8" xfId="2115"/>
    <cellStyle name="Normal 3 2 4 8 2" xfId="2116"/>
    <cellStyle name="Normal 3 2 4 9" xfId="2117"/>
    <cellStyle name="Normal 3 2 5" xfId="2118"/>
    <cellStyle name="Normal 3 2 5 2" xfId="2119"/>
    <cellStyle name="Normal 3 2 5 2 2" xfId="2120"/>
    <cellStyle name="Normal 3 2 5 2 2 2" xfId="2121"/>
    <cellStyle name="Normal 3 2 5 2 2 2 2" xfId="2122"/>
    <cellStyle name="Normal 3 2 5 2 2 2 2 2" xfId="2123"/>
    <cellStyle name="Normal 3 2 5 2 2 2 3" xfId="2124"/>
    <cellStyle name="Normal 3 2 5 2 2 2 3 2" xfId="2125"/>
    <cellStyle name="Normal 3 2 5 2 2 2 4" xfId="2126"/>
    <cellStyle name="Normal 3 2 5 2 2 3" xfId="2127"/>
    <cellStyle name="Normal 3 2 5 2 2 3 2" xfId="2128"/>
    <cellStyle name="Normal 3 2 5 2 2 4" xfId="2129"/>
    <cellStyle name="Normal 3 2 5 2 2 4 2" xfId="2130"/>
    <cellStyle name="Normal 3 2 5 2 2 5" xfId="2131"/>
    <cellStyle name="Normal 3 2 5 2 3" xfId="2132"/>
    <cellStyle name="Normal 3 2 5 2 3 2" xfId="2133"/>
    <cellStyle name="Normal 3 2 5 2 3 2 2" xfId="2134"/>
    <cellStyle name="Normal 3 2 5 2 3 3" xfId="2135"/>
    <cellStyle name="Normal 3 2 5 2 3 3 2" xfId="2136"/>
    <cellStyle name="Normal 3 2 5 2 3 4" xfId="2137"/>
    <cellStyle name="Normal 3 2 5 2 4" xfId="2138"/>
    <cellStyle name="Normal 3 2 5 2 4 2" xfId="2139"/>
    <cellStyle name="Normal 3 2 5 2 5" xfId="2140"/>
    <cellStyle name="Normal 3 2 5 2 5 2" xfId="2141"/>
    <cellStyle name="Normal 3 2 5 2 6" xfId="2142"/>
    <cellStyle name="Normal 3 2 5 3" xfId="2143"/>
    <cellStyle name="Normal 3 2 5 3 2" xfId="2144"/>
    <cellStyle name="Normal 3 2 5 3 2 2" xfId="2145"/>
    <cellStyle name="Normal 3 2 5 3 2 2 2" xfId="2146"/>
    <cellStyle name="Normal 3 2 5 3 2 3" xfId="2147"/>
    <cellStyle name="Normal 3 2 5 3 2 3 2" xfId="2148"/>
    <cellStyle name="Normal 3 2 5 3 2 4" xfId="2149"/>
    <cellStyle name="Normal 3 2 5 3 3" xfId="2150"/>
    <cellStyle name="Normal 3 2 5 3 3 2" xfId="2151"/>
    <cellStyle name="Normal 3 2 5 3 4" xfId="2152"/>
    <cellStyle name="Normal 3 2 5 3 4 2" xfId="2153"/>
    <cellStyle name="Normal 3 2 5 3 5" xfId="2154"/>
    <cellStyle name="Normal 3 2 5 4" xfId="2155"/>
    <cellStyle name="Normal 3 2 5 4 2" xfId="2156"/>
    <cellStyle name="Normal 3 2 5 4 2 2" xfId="2157"/>
    <cellStyle name="Normal 3 2 5 4 3" xfId="2158"/>
    <cellStyle name="Normal 3 2 5 4 3 2" xfId="2159"/>
    <cellStyle name="Normal 3 2 5 4 4" xfId="2160"/>
    <cellStyle name="Normal 3 2 5 5" xfId="2161"/>
    <cellStyle name="Normal 3 2 5 5 2" xfId="2162"/>
    <cellStyle name="Normal 3 2 5 6" xfId="2163"/>
    <cellStyle name="Normal 3 2 5 6 2" xfId="2164"/>
    <cellStyle name="Normal 3 2 5 7" xfId="2165"/>
    <cellStyle name="Normal 3 2 6" xfId="2166"/>
    <cellStyle name="Normal 3 2 6 2" xfId="2167"/>
    <cellStyle name="Normal 3 2 6 2 2" xfId="2168"/>
    <cellStyle name="Normal 3 2 6 2 2 2" xfId="2169"/>
    <cellStyle name="Normal 3 2 6 2 2 2 2" xfId="2170"/>
    <cellStyle name="Normal 3 2 6 2 2 2 2 2" xfId="2171"/>
    <cellStyle name="Normal 3 2 6 2 2 2 3" xfId="2172"/>
    <cellStyle name="Normal 3 2 6 2 2 2 3 2" xfId="2173"/>
    <cellStyle name="Normal 3 2 6 2 2 2 4" xfId="2174"/>
    <cellStyle name="Normal 3 2 6 2 2 3" xfId="2175"/>
    <cellStyle name="Normal 3 2 6 2 2 3 2" xfId="2176"/>
    <cellStyle name="Normal 3 2 6 2 2 4" xfId="2177"/>
    <cellStyle name="Normal 3 2 6 2 2 4 2" xfId="2178"/>
    <cellStyle name="Normal 3 2 6 2 2 5" xfId="2179"/>
    <cellStyle name="Normal 3 2 6 2 3" xfId="2180"/>
    <cellStyle name="Normal 3 2 6 2 3 2" xfId="2181"/>
    <cellStyle name="Normal 3 2 6 2 3 2 2" xfId="2182"/>
    <cellStyle name="Normal 3 2 6 2 3 3" xfId="2183"/>
    <cellStyle name="Normal 3 2 6 2 3 3 2" xfId="2184"/>
    <cellStyle name="Normal 3 2 6 2 3 4" xfId="2185"/>
    <cellStyle name="Normal 3 2 6 2 4" xfId="2186"/>
    <cellStyle name="Normal 3 2 6 2 4 2" xfId="2187"/>
    <cellStyle name="Normal 3 2 6 2 5" xfId="2188"/>
    <cellStyle name="Normal 3 2 6 2 5 2" xfId="2189"/>
    <cellStyle name="Normal 3 2 6 2 6" xfId="2190"/>
    <cellStyle name="Normal 3 2 6 3" xfId="2191"/>
    <cellStyle name="Normal 3 2 6 3 2" xfId="2192"/>
    <cellStyle name="Normal 3 2 6 3 2 2" xfId="2193"/>
    <cellStyle name="Normal 3 2 6 3 2 2 2" xfId="2194"/>
    <cellStyle name="Normal 3 2 6 3 2 3" xfId="2195"/>
    <cellStyle name="Normal 3 2 6 3 2 3 2" xfId="2196"/>
    <cellStyle name="Normal 3 2 6 3 2 4" xfId="2197"/>
    <cellStyle name="Normal 3 2 6 3 3" xfId="2198"/>
    <cellStyle name="Normal 3 2 6 3 3 2" xfId="2199"/>
    <cellStyle name="Normal 3 2 6 3 4" xfId="2200"/>
    <cellStyle name="Normal 3 2 6 3 4 2" xfId="2201"/>
    <cellStyle name="Normal 3 2 6 3 5" xfId="2202"/>
    <cellStyle name="Normal 3 2 6 4" xfId="2203"/>
    <cellStyle name="Normal 3 2 6 4 2" xfId="2204"/>
    <cellStyle name="Normal 3 2 6 4 2 2" xfId="2205"/>
    <cellStyle name="Normal 3 2 6 4 3" xfId="2206"/>
    <cellStyle name="Normal 3 2 6 4 3 2" xfId="2207"/>
    <cellStyle name="Normal 3 2 6 4 4" xfId="2208"/>
    <cellStyle name="Normal 3 2 6 5" xfId="2209"/>
    <cellStyle name="Normal 3 2 6 5 2" xfId="2210"/>
    <cellStyle name="Normal 3 2 6 6" xfId="2211"/>
    <cellStyle name="Normal 3 2 6 6 2" xfId="2212"/>
    <cellStyle name="Normal 3 2 6 7" xfId="2213"/>
    <cellStyle name="Normal 3 2 7" xfId="2214"/>
    <cellStyle name="Normal 3 2 7 2" xfId="2215"/>
    <cellStyle name="Normal 3 2 7 2 2" xfId="2216"/>
    <cellStyle name="Normal 3 2 7 2 2 2" xfId="2217"/>
    <cellStyle name="Normal 3 2 7 2 2 2 2" xfId="2218"/>
    <cellStyle name="Normal 3 2 7 2 2 3" xfId="2219"/>
    <cellStyle name="Normal 3 2 7 2 2 3 2" xfId="2220"/>
    <cellStyle name="Normal 3 2 7 2 2 4" xfId="2221"/>
    <cellStyle name="Normal 3 2 7 2 3" xfId="2222"/>
    <cellStyle name="Normal 3 2 7 2 3 2" xfId="2223"/>
    <cellStyle name="Normal 3 2 7 2 4" xfId="2224"/>
    <cellStyle name="Normal 3 2 7 2 4 2" xfId="2225"/>
    <cellStyle name="Normal 3 2 7 2 5" xfId="2226"/>
    <cellStyle name="Normal 3 2 7 3" xfId="2227"/>
    <cellStyle name="Normal 3 2 7 3 2" xfId="2228"/>
    <cellStyle name="Normal 3 2 7 3 2 2" xfId="2229"/>
    <cellStyle name="Normal 3 2 7 3 3" xfId="2230"/>
    <cellStyle name="Normal 3 2 7 3 3 2" xfId="2231"/>
    <cellStyle name="Normal 3 2 7 3 4" xfId="2232"/>
    <cellStyle name="Normal 3 2 7 4" xfId="2233"/>
    <cellStyle name="Normal 3 2 7 4 2" xfId="2234"/>
    <cellStyle name="Normal 3 2 7 5" xfId="2235"/>
    <cellStyle name="Normal 3 2 7 5 2" xfId="2236"/>
    <cellStyle name="Normal 3 2 7 6" xfId="2237"/>
    <cellStyle name="Normal 3 2 8" xfId="2238"/>
    <cellStyle name="Normal 3 2 8 2" xfId="2239"/>
    <cellStyle name="Normal 3 2 8 2 2" xfId="2240"/>
    <cellStyle name="Normal 3 2 8 2 2 2" xfId="2241"/>
    <cellStyle name="Normal 3 2 8 2 3" xfId="2242"/>
    <cellStyle name="Normal 3 2 8 2 3 2" xfId="2243"/>
    <cellStyle name="Normal 3 2 8 2 4" xfId="2244"/>
    <cellStyle name="Normal 3 2 8 3" xfId="2245"/>
    <cellStyle name="Normal 3 2 8 3 2" xfId="2246"/>
    <cellStyle name="Normal 3 2 8 4" xfId="2247"/>
    <cellStyle name="Normal 3 2 8 4 2" xfId="2248"/>
    <cellStyle name="Normal 3 2 8 5" xfId="2249"/>
    <cellStyle name="Normal 3 2 9" xfId="2250"/>
    <cellStyle name="Normal 3 2 9 2" xfId="2251"/>
    <cellStyle name="Normal 3 2 9 2 2" xfId="2252"/>
    <cellStyle name="Normal 3 2 9 3" xfId="2253"/>
    <cellStyle name="Normal 3 2 9 3 2" xfId="2254"/>
    <cellStyle name="Normal 3 2 9 4" xfId="2255"/>
    <cellStyle name="Normal 3 3" xfId="2256"/>
    <cellStyle name="Normal 3 3 10" xfId="2257"/>
    <cellStyle name="Normal 3 3 10 2" xfId="2258"/>
    <cellStyle name="Normal 3 3 10 2 2" xfId="2259"/>
    <cellStyle name="Normal 3 3 10 3" xfId="2260"/>
    <cellStyle name="Normal 3 3 10 3 2" xfId="2261"/>
    <cellStyle name="Normal 3 3 10 4" xfId="2262"/>
    <cellStyle name="Normal 3 3 11" xfId="2263"/>
    <cellStyle name="Normal 3 3 11 2" xfId="2264"/>
    <cellStyle name="Normal 3 3 11 2 2" xfId="2265"/>
    <cellStyle name="Normal 3 3 11 3" xfId="2266"/>
    <cellStyle name="Normal 3 3 11 3 2" xfId="2267"/>
    <cellStyle name="Normal 3 3 11 4" xfId="2268"/>
    <cellStyle name="Normal 3 3 12" xfId="2269"/>
    <cellStyle name="Normal 3 3 12 2" xfId="2270"/>
    <cellStyle name="Normal 3 3 13" xfId="2271"/>
    <cellStyle name="Normal 3 3 13 2" xfId="2272"/>
    <cellStyle name="Normal 3 3 14" xfId="2273"/>
    <cellStyle name="Normal 3 3 2" xfId="2274"/>
    <cellStyle name="Normal 3 3 2 10" xfId="2275"/>
    <cellStyle name="Normal 3 3 2 10 2" xfId="2276"/>
    <cellStyle name="Normal 3 3 2 11" xfId="2277"/>
    <cellStyle name="Normal 3 3 2 11 2" xfId="2278"/>
    <cellStyle name="Normal 3 3 2 12" xfId="2279"/>
    <cellStyle name="Normal 3 3 2 2" xfId="2280"/>
    <cellStyle name="Normal 3 3 2 2 2" xfId="2281"/>
    <cellStyle name="Normal 3 3 2 2 2 2" xfId="2282"/>
    <cellStyle name="Normal 3 3 2 2 2 2 2" xfId="2283"/>
    <cellStyle name="Normal 3 3 2 2 2 2 2 2" xfId="2284"/>
    <cellStyle name="Normal 3 3 2 2 2 2 2 2 2" xfId="2285"/>
    <cellStyle name="Normal 3 3 2 2 2 2 2 3" xfId="2286"/>
    <cellStyle name="Normal 3 3 2 2 2 2 2 3 2" xfId="2287"/>
    <cellStyle name="Normal 3 3 2 2 2 2 2 4" xfId="2288"/>
    <cellStyle name="Normal 3 3 2 2 2 2 3" xfId="2289"/>
    <cellStyle name="Normal 3 3 2 2 2 2 3 2" xfId="2290"/>
    <cellStyle name="Normal 3 3 2 2 2 2 4" xfId="2291"/>
    <cellStyle name="Normal 3 3 2 2 2 2 4 2" xfId="2292"/>
    <cellStyle name="Normal 3 3 2 2 2 2 5" xfId="2293"/>
    <cellStyle name="Normal 3 3 2 2 2 3" xfId="2294"/>
    <cellStyle name="Normal 3 3 2 2 2 3 2" xfId="2295"/>
    <cellStyle name="Normal 3 3 2 2 2 3 2 2" xfId="2296"/>
    <cellStyle name="Normal 3 3 2 2 2 3 3" xfId="2297"/>
    <cellStyle name="Normal 3 3 2 2 2 3 3 2" xfId="2298"/>
    <cellStyle name="Normal 3 3 2 2 2 3 4" xfId="2299"/>
    <cellStyle name="Normal 3 3 2 2 2 4" xfId="2300"/>
    <cellStyle name="Normal 3 3 2 2 2 4 2" xfId="2301"/>
    <cellStyle name="Normal 3 3 2 2 2 5" xfId="2302"/>
    <cellStyle name="Normal 3 3 2 2 2 5 2" xfId="2303"/>
    <cellStyle name="Normal 3 3 2 2 2 6" xfId="2304"/>
    <cellStyle name="Normal 3 3 2 2 3" xfId="2305"/>
    <cellStyle name="Normal 3 3 2 2 3 2" xfId="2306"/>
    <cellStyle name="Normal 3 3 2 2 3 2 2" xfId="2307"/>
    <cellStyle name="Normal 3 3 2 2 3 2 2 2" xfId="2308"/>
    <cellStyle name="Normal 3 3 2 2 3 2 3" xfId="2309"/>
    <cellStyle name="Normal 3 3 2 2 3 2 3 2" xfId="2310"/>
    <cellStyle name="Normal 3 3 2 2 3 2 4" xfId="2311"/>
    <cellStyle name="Normal 3 3 2 2 3 3" xfId="2312"/>
    <cellStyle name="Normal 3 3 2 2 3 3 2" xfId="2313"/>
    <cellStyle name="Normal 3 3 2 2 3 4" xfId="2314"/>
    <cellStyle name="Normal 3 3 2 2 3 4 2" xfId="2315"/>
    <cellStyle name="Normal 3 3 2 2 3 5" xfId="2316"/>
    <cellStyle name="Normal 3 3 2 2 4" xfId="2317"/>
    <cellStyle name="Normal 3 3 2 2 4 2" xfId="2318"/>
    <cellStyle name="Normal 3 3 2 2 4 2 2" xfId="2319"/>
    <cellStyle name="Normal 3 3 2 2 4 3" xfId="2320"/>
    <cellStyle name="Normal 3 3 2 2 4 3 2" xfId="2321"/>
    <cellStyle name="Normal 3 3 2 2 4 4" xfId="2322"/>
    <cellStyle name="Normal 3 3 2 2 5" xfId="2323"/>
    <cellStyle name="Normal 3 3 2 2 5 2" xfId="2324"/>
    <cellStyle name="Normal 3 3 2 2 5 2 2" xfId="2325"/>
    <cellStyle name="Normal 3 3 2 2 5 3" xfId="2326"/>
    <cellStyle name="Normal 3 3 2 2 5 3 2" xfId="2327"/>
    <cellStyle name="Normal 3 3 2 2 5 4" xfId="2328"/>
    <cellStyle name="Normal 3 3 2 2 6" xfId="2329"/>
    <cellStyle name="Normal 3 3 2 2 6 2" xfId="2330"/>
    <cellStyle name="Normal 3 3 2 2 6 2 2" xfId="2331"/>
    <cellStyle name="Normal 3 3 2 2 6 3" xfId="2332"/>
    <cellStyle name="Normal 3 3 2 2 6 3 2" xfId="2333"/>
    <cellStyle name="Normal 3 3 2 2 6 4" xfId="2334"/>
    <cellStyle name="Normal 3 3 2 2 7" xfId="2335"/>
    <cellStyle name="Normal 3 3 2 2 7 2" xfId="2336"/>
    <cellStyle name="Normal 3 3 2 2 8" xfId="2337"/>
    <cellStyle name="Normal 3 3 2 2 8 2" xfId="2338"/>
    <cellStyle name="Normal 3 3 2 2 9" xfId="2339"/>
    <cellStyle name="Normal 3 3 2 3" xfId="2340"/>
    <cellStyle name="Normal 3 3 2 3 2" xfId="2341"/>
    <cellStyle name="Normal 3 3 2 3 2 2" xfId="2342"/>
    <cellStyle name="Normal 3 3 2 3 2 2 2" xfId="2343"/>
    <cellStyle name="Normal 3 3 2 3 2 2 2 2" xfId="2344"/>
    <cellStyle name="Normal 3 3 2 3 2 2 2 2 2" xfId="2345"/>
    <cellStyle name="Normal 3 3 2 3 2 2 2 3" xfId="2346"/>
    <cellStyle name="Normal 3 3 2 3 2 2 2 3 2" xfId="2347"/>
    <cellStyle name="Normal 3 3 2 3 2 2 2 4" xfId="2348"/>
    <cellStyle name="Normal 3 3 2 3 2 2 3" xfId="2349"/>
    <cellStyle name="Normal 3 3 2 3 2 2 3 2" xfId="2350"/>
    <cellStyle name="Normal 3 3 2 3 2 2 4" xfId="2351"/>
    <cellStyle name="Normal 3 3 2 3 2 2 4 2" xfId="2352"/>
    <cellStyle name="Normal 3 3 2 3 2 2 5" xfId="2353"/>
    <cellStyle name="Normal 3 3 2 3 2 3" xfId="2354"/>
    <cellStyle name="Normal 3 3 2 3 2 3 2" xfId="2355"/>
    <cellStyle name="Normal 3 3 2 3 2 3 2 2" xfId="2356"/>
    <cellStyle name="Normal 3 3 2 3 2 3 3" xfId="2357"/>
    <cellStyle name="Normal 3 3 2 3 2 3 3 2" xfId="2358"/>
    <cellStyle name="Normal 3 3 2 3 2 3 4" xfId="2359"/>
    <cellStyle name="Normal 3 3 2 3 2 4" xfId="2360"/>
    <cellStyle name="Normal 3 3 2 3 2 4 2" xfId="2361"/>
    <cellStyle name="Normal 3 3 2 3 2 5" xfId="2362"/>
    <cellStyle name="Normal 3 3 2 3 2 5 2" xfId="2363"/>
    <cellStyle name="Normal 3 3 2 3 2 6" xfId="2364"/>
    <cellStyle name="Normal 3 3 2 3 3" xfId="2365"/>
    <cellStyle name="Normal 3 3 2 3 3 2" xfId="2366"/>
    <cellStyle name="Normal 3 3 2 3 3 2 2" xfId="2367"/>
    <cellStyle name="Normal 3 3 2 3 3 2 2 2" xfId="2368"/>
    <cellStyle name="Normal 3 3 2 3 3 2 3" xfId="2369"/>
    <cellStyle name="Normal 3 3 2 3 3 2 3 2" xfId="2370"/>
    <cellStyle name="Normal 3 3 2 3 3 2 4" xfId="2371"/>
    <cellStyle name="Normal 3 3 2 3 3 3" xfId="2372"/>
    <cellStyle name="Normal 3 3 2 3 3 3 2" xfId="2373"/>
    <cellStyle name="Normal 3 3 2 3 3 4" xfId="2374"/>
    <cellStyle name="Normal 3 3 2 3 3 4 2" xfId="2375"/>
    <cellStyle name="Normal 3 3 2 3 3 5" xfId="2376"/>
    <cellStyle name="Normal 3 3 2 3 4" xfId="2377"/>
    <cellStyle name="Normal 3 3 2 3 4 2" xfId="2378"/>
    <cellStyle name="Normal 3 3 2 3 4 2 2" xfId="2379"/>
    <cellStyle name="Normal 3 3 2 3 4 3" xfId="2380"/>
    <cellStyle name="Normal 3 3 2 3 4 3 2" xfId="2381"/>
    <cellStyle name="Normal 3 3 2 3 4 4" xfId="2382"/>
    <cellStyle name="Normal 3 3 2 3 5" xfId="2383"/>
    <cellStyle name="Normal 3 3 2 3 5 2" xfId="2384"/>
    <cellStyle name="Normal 3 3 2 3 6" xfId="2385"/>
    <cellStyle name="Normal 3 3 2 3 6 2" xfId="2386"/>
    <cellStyle name="Normal 3 3 2 3 7" xfId="2387"/>
    <cellStyle name="Normal 3 3 2 4" xfId="2388"/>
    <cellStyle name="Normal 3 3 2 4 2" xfId="2389"/>
    <cellStyle name="Normal 3 3 2 4 2 2" xfId="2390"/>
    <cellStyle name="Normal 3 3 2 4 2 2 2" xfId="2391"/>
    <cellStyle name="Normal 3 3 2 4 2 2 2 2" xfId="2392"/>
    <cellStyle name="Normal 3 3 2 4 2 2 3" xfId="2393"/>
    <cellStyle name="Normal 3 3 2 4 2 2 3 2" xfId="2394"/>
    <cellStyle name="Normal 3 3 2 4 2 2 4" xfId="2395"/>
    <cellStyle name="Normal 3 3 2 4 2 3" xfId="2396"/>
    <cellStyle name="Normal 3 3 2 4 2 3 2" xfId="2397"/>
    <cellStyle name="Normal 3 3 2 4 2 4" xfId="2398"/>
    <cellStyle name="Normal 3 3 2 4 2 4 2" xfId="2399"/>
    <cellStyle name="Normal 3 3 2 4 2 5" xfId="2400"/>
    <cellStyle name="Normal 3 3 2 4 3" xfId="2401"/>
    <cellStyle name="Normal 3 3 2 4 3 2" xfId="2402"/>
    <cellStyle name="Normal 3 3 2 4 3 2 2" xfId="2403"/>
    <cellStyle name="Normal 3 3 2 4 3 3" xfId="2404"/>
    <cellStyle name="Normal 3 3 2 4 3 3 2" xfId="2405"/>
    <cellStyle name="Normal 3 3 2 4 3 4" xfId="2406"/>
    <cellStyle name="Normal 3 3 2 4 4" xfId="2407"/>
    <cellStyle name="Normal 3 3 2 4 4 2" xfId="2408"/>
    <cellStyle name="Normal 3 3 2 4 5" xfId="2409"/>
    <cellStyle name="Normal 3 3 2 4 5 2" xfId="2410"/>
    <cellStyle name="Normal 3 3 2 4 6" xfId="2411"/>
    <cellStyle name="Normal 3 3 2 5" xfId="2412"/>
    <cellStyle name="Normal 3 3 2 5 2" xfId="2413"/>
    <cellStyle name="Normal 3 3 2 5 2 2" xfId="2414"/>
    <cellStyle name="Normal 3 3 2 5 2 2 2" xfId="2415"/>
    <cellStyle name="Normal 3 3 2 5 2 3" xfId="2416"/>
    <cellStyle name="Normal 3 3 2 5 2 3 2" xfId="2417"/>
    <cellStyle name="Normal 3 3 2 5 2 4" xfId="2418"/>
    <cellStyle name="Normal 3 3 2 5 3" xfId="2419"/>
    <cellStyle name="Normal 3 3 2 5 3 2" xfId="2420"/>
    <cellStyle name="Normal 3 3 2 5 4" xfId="2421"/>
    <cellStyle name="Normal 3 3 2 5 4 2" xfId="2422"/>
    <cellStyle name="Normal 3 3 2 5 5" xfId="2423"/>
    <cellStyle name="Normal 3 3 2 6" xfId="2424"/>
    <cellStyle name="Normal 3 3 2 6 2" xfId="2425"/>
    <cellStyle name="Normal 3 3 2 6 2 2" xfId="2426"/>
    <cellStyle name="Normal 3 3 2 6 3" xfId="2427"/>
    <cellStyle name="Normal 3 3 2 6 3 2" xfId="2428"/>
    <cellStyle name="Normal 3 3 2 6 4" xfId="2429"/>
    <cellStyle name="Normal 3 3 2 7" xfId="2430"/>
    <cellStyle name="Normal 3 3 2 7 2" xfId="2431"/>
    <cellStyle name="Normal 3 3 2 7 2 2" xfId="2432"/>
    <cellStyle name="Normal 3 3 2 7 3" xfId="2433"/>
    <cellStyle name="Normal 3 3 2 7 3 2" xfId="2434"/>
    <cellStyle name="Normal 3 3 2 7 4" xfId="2435"/>
    <cellStyle name="Normal 3 3 2 8" xfId="2436"/>
    <cellStyle name="Normal 3 3 2 8 2" xfId="2437"/>
    <cellStyle name="Normal 3 3 2 8 2 2" xfId="2438"/>
    <cellStyle name="Normal 3 3 2 8 3" xfId="2439"/>
    <cellStyle name="Normal 3 3 2 8 3 2" xfId="2440"/>
    <cellStyle name="Normal 3 3 2 8 4" xfId="2441"/>
    <cellStyle name="Normal 3 3 2 9" xfId="2442"/>
    <cellStyle name="Normal 3 3 2 9 2" xfId="2443"/>
    <cellStyle name="Normal 3 3 2 9 2 2" xfId="2444"/>
    <cellStyle name="Normal 3 3 2 9 3" xfId="2445"/>
    <cellStyle name="Normal 3 3 2 9 3 2" xfId="2446"/>
    <cellStyle name="Normal 3 3 2 9 4" xfId="2447"/>
    <cellStyle name="Normal 3 3 3" xfId="2448"/>
    <cellStyle name="Normal 3 3 3 10" xfId="2449"/>
    <cellStyle name="Normal 3 3 3 10 2" xfId="2450"/>
    <cellStyle name="Normal 3 3 3 11" xfId="2451"/>
    <cellStyle name="Normal 3 3 3 2" xfId="2452"/>
    <cellStyle name="Normal 3 3 3 2 2" xfId="2453"/>
    <cellStyle name="Normal 3 3 3 2 2 2" xfId="2454"/>
    <cellStyle name="Normal 3 3 3 2 2 2 2" xfId="2455"/>
    <cellStyle name="Normal 3 3 3 2 2 2 2 2" xfId="2456"/>
    <cellStyle name="Normal 3 3 3 2 2 2 2 2 2" xfId="2457"/>
    <cellStyle name="Normal 3 3 3 2 2 2 2 3" xfId="2458"/>
    <cellStyle name="Normal 3 3 3 2 2 2 2 3 2" xfId="2459"/>
    <cellStyle name="Normal 3 3 3 2 2 2 2 4" xfId="2460"/>
    <cellStyle name="Normal 3 3 3 2 2 2 3" xfId="2461"/>
    <cellStyle name="Normal 3 3 3 2 2 2 3 2" xfId="2462"/>
    <cellStyle name="Normal 3 3 3 2 2 2 4" xfId="2463"/>
    <cellStyle name="Normal 3 3 3 2 2 2 4 2" xfId="2464"/>
    <cellStyle name="Normal 3 3 3 2 2 2 5" xfId="2465"/>
    <cellStyle name="Normal 3 3 3 2 2 3" xfId="2466"/>
    <cellStyle name="Normal 3 3 3 2 2 3 2" xfId="2467"/>
    <cellStyle name="Normal 3 3 3 2 2 3 2 2" xfId="2468"/>
    <cellStyle name="Normal 3 3 3 2 2 3 3" xfId="2469"/>
    <cellStyle name="Normal 3 3 3 2 2 3 3 2" xfId="2470"/>
    <cellStyle name="Normal 3 3 3 2 2 3 4" xfId="2471"/>
    <cellStyle name="Normal 3 3 3 2 2 4" xfId="2472"/>
    <cellStyle name="Normal 3 3 3 2 2 4 2" xfId="2473"/>
    <cellStyle name="Normal 3 3 3 2 2 5" xfId="2474"/>
    <cellStyle name="Normal 3 3 3 2 2 5 2" xfId="2475"/>
    <cellStyle name="Normal 3 3 3 2 2 6" xfId="2476"/>
    <cellStyle name="Normal 3 3 3 2 3" xfId="2477"/>
    <cellStyle name="Normal 3 3 3 2 3 2" xfId="2478"/>
    <cellStyle name="Normal 3 3 3 2 3 2 2" xfId="2479"/>
    <cellStyle name="Normal 3 3 3 2 3 2 2 2" xfId="2480"/>
    <cellStyle name="Normal 3 3 3 2 3 2 3" xfId="2481"/>
    <cellStyle name="Normal 3 3 3 2 3 2 3 2" xfId="2482"/>
    <cellStyle name="Normal 3 3 3 2 3 2 4" xfId="2483"/>
    <cellStyle name="Normal 3 3 3 2 3 3" xfId="2484"/>
    <cellStyle name="Normal 3 3 3 2 3 3 2" xfId="2485"/>
    <cellStyle name="Normal 3 3 3 2 3 4" xfId="2486"/>
    <cellStyle name="Normal 3 3 3 2 3 4 2" xfId="2487"/>
    <cellStyle name="Normal 3 3 3 2 3 5" xfId="2488"/>
    <cellStyle name="Normal 3 3 3 2 4" xfId="2489"/>
    <cellStyle name="Normal 3 3 3 2 4 2" xfId="2490"/>
    <cellStyle name="Normal 3 3 3 2 4 2 2" xfId="2491"/>
    <cellStyle name="Normal 3 3 3 2 4 3" xfId="2492"/>
    <cellStyle name="Normal 3 3 3 2 4 3 2" xfId="2493"/>
    <cellStyle name="Normal 3 3 3 2 4 4" xfId="2494"/>
    <cellStyle name="Normal 3 3 3 2 5" xfId="2495"/>
    <cellStyle name="Normal 3 3 3 2 5 2" xfId="2496"/>
    <cellStyle name="Normal 3 3 3 2 6" xfId="2497"/>
    <cellStyle name="Normal 3 3 3 2 6 2" xfId="2498"/>
    <cellStyle name="Normal 3 3 3 2 7" xfId="2499"/>
    <cellStyle name="Normal 3 3 3 3" xfId="2500"/>
    <cellStyle name="Normal 3 3 3 3 2" xfId="2501"/>
    <cellStyle name="Normal 3 3 3 3 2 2" xfId="2502"/>
    <cellStyle name="Normal 3 3 3 3 2 2 2" xfId="2503"/>
    <cellStyle name="Normal 3 3 3 3 2 2 2 2" xfId="2504"/>
    <cellStyle name="Normal 3 3 3 3 2 2 2 2 2" xfId="2505"/>
    <cellStyle name="Normal 3 3 3 3 2 2 2 3" xfId="2506"/>
    <cellStyle name="Normal 3 3 3 3 2 2 2 3 2" xfId="2507"/>
    <cellStyle name="Normal 3 3 3 3 2 2 2 4" xfId="2508"/>
    <cellStyle name="Normal 3 3 3 3 2 2 3" xfId="2509"/>
    <cellStyle name="Normal 3 3 3 3 2 2 3 2" xfId="2510"/>
    <cellStyle name="Normal 3 3 3 3 2 2 4" xfId="2511"/>
    <cellStyle name="Normal 3 3 3 3 2 2 4 2" xfId="2512"/>
    <cellStyle name="Normal 3 3 3 3 2 2 5" xfId="2513"/>
    <cellStyle name="Normal 3 3 3 3 2 3" xfId="2514"/>
    <cellStyle name="Normal 3 3 3 3 2 3 2" xfId="2515"/>
    <cellStyle name="Normal 3 3 3 3 2 3 2 2" xfId="2516"/>
    <cellStyle name="Normal 3 3 3 3 2 3 3" xfId="2517"/>
    <cellStyle name="Normal 3 3 3 3 2 3 3 2" xfId="2518"/>
    <cellStyle name="Normal 3 3 3 3 2 3 4" xfId="2519"/>
    <cellStyle name="Normal 3 3 3 3 2 4" xfId="2520"/>
    <cellStyle name="Normal 3 3 3 3 2 4 2" xfId="2521"/>
    <cellStyle name="Normal 3 3 3 3 2 5" xfId="2522"/>
    <cellStyle name="Normal 3 3 3 3 2 5 2" xfId="2523"/>
    <cellStyle name="Normal 3 3 3 3 2 6" xfId="2524"/>
    <cellStyle name="Normal 3 3 3 3 3" xfId="2525"/>
    <cellStyle name="Normal 3 3 3 3 3 2" xfId="2526"/>
    <cellStyle name="Normal 3 3 3 3 3 2 2" xfId="2527"/>
    <cellStyle name="Normal 3 3 3 3 3 2 2 2" xfId="2528"/>
    <cellStyle name="Normal 3 3 3 3 3 2 3" xfId="2529"/>
    <cellStyle name="Normal 3 3 3 3 3 2 3 2" xfId="2530"/>
    <cellStyle name="Normal 3 3 3 3 3 2 4" xfId="2531"/>
    <cellStyle name="Normal 3 3 3 3 3 3" xfId="2532"/>
    <cellStyle name="Normal 3 3 3 3 3 3 2" xfId="2533"/>
    <cellStyle name="Normal 3 3 3 3 3 4" xfId="2534"/>
    <cellStyle name="Normal 3 3 3 3 3 4 2" xfId="2535"/>
    <cellStyle name="Normal 3 3 3 3 3 5" xfId="2536"/>
    <cellStyle name="Normal 3 3 3 3 4" xfId="2537"/>
    <cellStyle name="Normal 3 3 3 3 4 2" xfId="2538"/>
    <cellStyle name="Normal 3 3 3 3 4 2 2" xfId="2539"/>
    <cellStyle name="Normal 3 3 3 3 4 3" xfId="2540"/>
    <cellStyle name="Normal 3 3 3 3 4 3 2" xfId="2541"/>
    <cellStyle name="Normal 3 3 3 3 4 4" xfId="2542"/>
    <cellStyle name="Normal 3 3 3 3 5" xfId="2543"/>
    <cellStyle name="Normal 3 3 3 3 5 2" xfId="2544"/>
    <cellStyle name="Normal 3 3 3 3 6" xfId="2545"/>
    <cellStyle name="Normal 3 3 3 3 6 2" xfId="2546"/>
    <cellStyle name="Normal 3 3 3 3 7" xfId="2547"/>
    <cellStyle name="Normal 3 3 3 4" xfId="2548"/>
    <cellStyle name="Normal 3 3 3 4 2" xfId="2549"/>
    <cellStyle name="Normal 3 3 3 4 2 2" xfId="2550"/>
    <cellStyle name="Normal 3 3 3 4 2 2 2" xfId="2551"/>
    <cellStyle name="Normal 3 3 3 4 2 2 2 2" xfId="2552"/>
    <cellStyle name="Normal 3 3 3 4 2 2 3" xfId="2553"/>
    <cellStyle name="Normal 3 3 3 4 2 2 3 2" xfId="2554"/>
    <cellStyle name="Normal 3 3 3 4 2 2 4" xfId="2555"/>
    <cellStyle name="Normal 3 3 3 4 2 3" xfId="2556"/>
    <cellStyle name="Normal 3 3 3 4 2 3 2" xfId="2557"/>
    <cellStyle name="Normal 3 3 3 4 2 4" xfId="2558"/>
    <cellStyle name="Normal 3 3 3 4 2 4 2" xfId="2559"/>
    <cellStyle name="Normal 3 3 3 4 2 5" xfId="2560"/>
    <cellStyle name="Normal 3 3 3 4 3" xfId="2561"/>
    <cellStyle name="Normal 3 3 3 4 3 2" xfId="2562"/>
    <cellStyle name="Normal 3 3 3 4 3 2 2" xfId="2563"/>
    <cellStyle name="Normal 3 3 3 4 3 3" xfId="2564"/>
    <cellStyle name="Normal 3 3 3 4 3 3 2" xfId="2565"/>
    <cellStyle name="Normal 3 3 3 4 3 4" xfId="2566"/>
    <cellStyle name="Normal 3 3 3 4 4" xfId="2567"/>
    <cellStyle name="Normal 3 3 3 4 4 2" xfId="2568"/>
    <cellStyle name="Normal 3 3 3 4 5" xfId="2569"/>
    <cellStyle name="Normal 3 3 3 4 5 2" xfId="2570"/>
    <cellStyle name="Normal 3 3 3 4 6" xfId="2571"/>
    <cellStyle name="Normal 3 3 3 5" xfId="2572"/>
    <cellStyle name="Normal 3 3 3 5 2" xfId="2573"/>
    <cellStyle name="Normal 3 3 3 5 2 2" xfId="2574"/>
    <cellStyle name="Normal 3 3 3 5 2 2 2" xfId="2575"/>
    <cellStyle name="Normal 3 3 3 5 2 3" xfId="2576"/>
    <cellStyle name="Normal 3 3 3 5 2 3 2" xfId="2577"/>
    <cellStyle name="Normal 3 3 3 5 2 4" xfId="2578"/>
    <cellStyle name="Normal 3 3 3 5 3" xfId="2579"/>
    <cellStyle name="Normal 3 3 3 5 3 2" xfId="2580"/>
    <cellStyle name="Normal 3 3 3 5 4" xfId="2581"/>
    <cellStyle name="Normal 3 3 3 5 4 2" xfId="2582"/>
    <cellStyle name="Normal 3 3 3 5 5" xfId="2583"/>
    <cellStyle name="Normal 3 3 3 6" xfId="2584"/>
    <cellStyle name="Normal 3 3 3 6 2" xfId="2585"/>
    <cellStyle name="Normal 3 3 3 6 2 2" xfId="2586"/>
    <cellStyle name="Normal 3 3 3 6 3" xfId="2587"/>
    <cellStyle name="Normal 3 3 3 6 3 2" xfId="2588"/>
    <cellStyle name="Normal 3 3 3 6 4" xfId="2589"/>
    <cellStyle name="Normal 3 3 3 7" xfId="2590"/>
    <cellStyle name="Normal 3 3 3 7 2" xfId="2591"/>
    <cellStyle name="Normal 3 3 3 7 2 2" xfId="2592"/>
    <cellStyle name="Normal 3 3 3 7 3" xfId="2593"/>
    <cellStyle name="Normal 3 3 3 7 3 2" xfId="2594"/>
    <cellStyle name="Normal 3 3 3 7 4" xfId="2595"/>
    <cellStyle name="Normal 3 3 3 8" xfId="2596"/>
    <cellStyle name="Normal 3 3 3 8 2" xfId="2597"/>
    <cellStyle name="Normal 3 3 3 8 2 2" xfId="2598"/>
    <cellStyle name="Normal 3 3 3 8 3" xfId="2599"/>
    <cellStyle name="Normal 3 3 3 8 3 2" xfId="2600"/>
    <cellStyle name="Normal 3 3 3 8 4" xfId="2601"/>
    <cellStyle name="Normal 3 3 3 9" xfId="2602"/>
    <cellStyle name="Normal 3 3 3 9 2" xfId="2603"/>
    <cellStyle name="Normal 3 3 4" xfId="2604"/>
    <cellStyle name="Normal 3 3 4 2" xfId="2605"/>
    <cellStyle name="Normal 3 3 4 2 2" xfId="2606"/>
    <cellStyle name="Normal 3 3 4 2 2 2" xfId="2607"/>
    <cellStyle name="Normal 3 3 4 2 2 2 2" xfId="2608"/>
    <cellStyle name="Normal 3 3 4 2 2 2 2 2" xfId="2609"/>
    <cellStyle name="Normal 3 3 4 2 2 2 3" xfId="2610"/>
    <cellStyle name="Normal 3 3 4 2 2 2 3 2" xfId="2611"/>
    <cellStyle name="Normal 3 3 4 2 2 2 4" xfId="2612"/>
    <cellStyle name="Normal 3 3 4 2 2 3" xfId="2613"/>
    <cellStyle name="Normal 3 3 4 2 2 3 2" xfId="2614"/>
    <cellStyle name="Normal 3 3 4 2 2 4" xfId="2615"/>
    <cellStyle name="Normal 3 3 4 2 2 4 2" xfId="2616"/>
    <cellStyle name="Normal 3 3 4 2 2 5" xfId="2617"/>
    <cellStyle name="Normal 3 3 4 2 3" xfId="2618"/>
    <cellStyle name="Normal 3 3 4 2 3 2" xfId="2619"/>
    <cellStyle name="Normal 3 3 4 2 3 2 2" xfId="2620"/>
    <cellStyle name="Normal 3 3 4 2 3 3" xfId="2621"/>
    <cellStyle name="Normal 3 3 4 2 3 3 2" xfId="2622"/>
    <cellStyle name="Normal 3 3 4 2 3 4" xfId="2623"/>
    <cellStyle name="Normal 3 3 4 2 4" xfId="2624"/>
    <cellStyle name="Normal 3 3 4 2 4 2" xfId="2625"/>
    <cellStyle name="Normal 3 3 4 2 5" xfId="2626"/>
    <cellStyle name="Normal 3 3 4 2 5 2" xfId="2627"/>
    <cellStyle name="Normal 3 3 4 2 6" xfId="2628"/>
    <cellStyle name="Normal 3 3 4 3" xfId="2629"/>
    <cellStyle name="Normal 3 3 4 3 2" xfId="2630"/>
    <cellStyle name="Normal 3 3 4 3 2 2" xfId="2631"/>
    <cellStyle name="Normal 3 3 4 3 2 2 2" xfId="2632"/>
    <cellStyle name="Normal 3 3 4 3 2 3" xfId="2633"/>
    <cellStyle name="Normal 3 3 4 3 2 3 2" xfId="2634"/>
    <cellStyle name="Normal 3 3 4 3 2 4" xfId="2635"/>
    <cellStyle name="Normal 3 3 4 3 3" xfId="2636"/>
    <cellStyle name="Normal 3 3 4 3 3 2" xfId="2637"/>
    <cellStyle name="Normal 3 3 4 3 4" xfId="2638"/>
    <cellStyle name="Normal 3 3 4 3 4 2" xfId="2639"/>
    <cellStyle name="Normal 3 3 4 3 5" xfId="2640"/>
    <cellStyle name="Normal 3 3 4 4" xfId="2641"/>
    <cellStyle name="Normal 3 3 4 4 2" xfId="2642"/>
    <cellStyle name="Normal 3 3 4 4 2 2" xfId="2643"/>
    <cellStyle name="Normal 3 3 4 4 3" xfId="2644"/>
    <cellStyle name="Normal 3 3 4 4 3 2" xfId="2645"/>
    <cellStyle name="Normal 3 3 4 4 4" xfId="2646"/>
    <cellStyle name="Normal 3 3 4 5" xfId="2647"/>
    <cellStyle name="Normal 3 3 4 5 2" xfId="2648"/>
    <cellStyle name="Normal 3 3 4 6" xfId="2649"/>
    <cellStyle name="Normal 3 3 4 6 2" xfId="2650"/>
    <cellStyle name="Normal 3 3 4 7" xfId="2651"/>
    <cellStyle name="Normal 3 3 5" xfId="2652"/>
    <cellStyle name="Normal 3 3 5 2" xfId="2653"/>
    <cellStyle name="Normal 3 3 5 2 2" xfId="2654"/>
    <cellStyle name="Normal 3 3 5 2 2 2" xfId="2655"/>
    <cellStyle name="Normal 3 3 5 2 2 2 2" xfId="2656"/>
    <cellStyle name="Normal 3 3 5 2 2 2 2 2" xfId="2657"/>
    <cellStyle name="Normal 3 3 5 2 2 2 3" xfId="2658"/>
    <cellStyle name="Normal 3 3 5 2 2 2 3 2" xfId="2659"/>
    <cellStyle name="Normal 3 3 5 2 2 2 4" xfId="2660"/>
    <cellStyle name="Normal 3 3 5 2 2 3" xfId="2661"/>
    <cellStyle name="Normal 3 3 5 2 2 3 2" xfId="2662"/>
    <cellStyle name="Normal 3 3 5 2 2 4" xfId="2663"/>
    <cellStyle name="Normal 3 3 5 2 2 4 2" xfId="2664"/>
    <cellStyle name="Normal 3 3 5 2 2 5" xfId="2665"/>
    <cellStyle name="Normal 3 3 5 2 3" xfId="2666"/>
    <cellStyle name="Normal 3 3 5 2 3 2" xfId="2667"/>
    <cellStyle name="Normal 3 3 5 2 3 2 2" xfId="2668"/>
    <cellStyle name="Normal 3 3 5 2 3 3" xfId="2669"/>
    <cellStyle name="Normal 3 3 5 2 3 3 2" xfId="2670"/>
    <cellStyle name="Normal 3 3 5 2 3 4" xfId="2671"/>
    <cellStyle name="Normal 3 3 5 2 4" xfId="2672"/>
    <cellStyle name="Normal 3 3 5 2 4 2" xfId="2673"/>
    <cellStyle name="Normal 3 3 5 2 5" xfId="2674"/>
    <cellStyle name="Normal 3 3 5 2 5 2" xfId="2675"/>
    <cellStyle name="Normal 3 3 5 2 6" xfId="2676"/>
    <cellStyle name="Normal 3 3 5 3" xfId="2677"/>
    <cellStyle name="Normal 3 3 5 3 2" xfId="2678"/>
    <cellStyle name="Normal 3 3 5 3 2 2" xfId="2679"/>
    <cellStyle name="Normal 3 3 5 3 2 2 2" xfId="2680"/>
    <cellStyle name="Normal 3 3 5 3 2 3" xfId="2681"/>
    <cellStyle name="Normal 3 3 5 3 2 3 2" xfId="2682"/>
    <cellStyle name="Normal 3 3 5 3 2 4" xfId="2683"/>
    <cellStyle name="Normal 3 3 5 3 3" xfId="2684"/>
    <cellStyle name="Normal 3 3 5 3 3 2" xfId="2685"/>
    <cellStyle name="Normal 3 3 5 3 4" xfId="2686"/>
    <cellStyle name="Normal 3 3 5 3 4 2" xfId="2687"/>
    <cellStyle name="Normal 3 3 5 3 5" xfId="2688"/>
    <cellStyle name="Normal 3 3 5 4" xfId="2689"/>
    <cellStyle name="Normal 3 3 5 4 2" xfId="2690"/>
    <cellStyle name="Normal 3 3 5 4 2 2" xfId="2691"/>
    <cellStyle name="Normal 3 3 5 4 3" xfId="2692"/>
    <cellStyle name="Normal 3 3 5 4 3 2" xfId="2693"/>
    <cellStyle name="Normal 3 3 5 4 4" xfId="2694"/>
    <cellStyle name="Normal 3 3 5 5" xfId="2695"/>
    <cellStyle name="Normal 3 3 5 5 2" xfId="2696"/>
    <cellStyle name="Normal 3 3 5 6" xfId="2697"/>
    <cellStyle name="Normal 3 3 5 6 2" xfId="2698"/>
    <cellStyle name="Normal 3 3 5 7" xfId="2699"/>
    <cellStyle name="Normal 3 3 6" xfId="2700"/>
    <cellStyle name="Normal 3 3 6 2" xfId="2701"/>
    <cellStyle name="Normal 3 3 6 2 2" xfId="2702"/>
    <cellStyle name="Normal 3 3 6 2 2 2" xfId="2703"/>
    <cellStyle name="Normal 3 3 6 2 2 2 2" xfId="2704"/>
    <cellStyle name="Normal 3 3 6 2 2 3" xfId="2705"/>
    <cellStyle name="Normal 3 3 6 2 2 3 2" xfId="2706"/>
    <cellStyle name="Normal 3 3 6 2 2 4" xfId="2707"/>
    <cellStyle name="Normal 3 3 6 2 3" xfId="2708"/>
    <cellStyle name="Normal 3 3 6 2 3 2" xfId="2709"/>
    <cellStyle name="Normal 3 3 6 2 4" xfId="2710"/>
    <cellStyle name="Normal 3 3 6 2 4 2" xfId="2711"/>
    <cellStyle name="Normal 3 3 6 2 5" xfId="2712"/>
    <cellStyle name="Normal 3 3 6 3" xfId="2713"/>
    <cellStyle name="Normal 3 3 6 3 2" xfId="2714"/>
    <cellStyle name="Normal 3 3 6 3 2 2" xfId="2715"/>
    <cellStyle name="Normal 3 3 6 3 3" xfId="2716"/>
    <cellStyle name="Normal 3 3 6 3 3 2" xfId="2717"/>
    <cellStyle name="Normal 3 3 6 3 4" xfId="2718"/>
    <cellStyle name="Normal 3 3 6 4" xfId="2719"/>
    <cellStyle name="Normal 3 3 6 4 2" xfId="2720"/>
    <cellStyle name="Normal 3 3 6 5" xfId="2721"/>
    <cellStyle name="Normal 3 3 6 5 2" xfId="2722"/>
    <cellStyle name="Normal 3 3 6 6" xfId="2723"/>
    <cellStyle name="Normal 3 3 7" xfId="2724"/>
    <cellStyle name="Normal 3 3 7 2" xfId="2725"/>
    <cellStyle name="Normal 3 3 7 2 2" xfId="2726"/>
    <cellStyle name="Normal 3 3 7 2 2 2" xfId="2727"/>
    <cellStyle name="Normal 3 3 7 2 3" xfId="2728"/>
    <cellStyle name="Normal 3 3 7 2 3 2" xfId="2729"/>
    <cellStyle name="Normal 3 3 7 2 4" xfId="2730"/>
    <cellStyle name="Normal 3 3 7 3" xfId="2731"/>
    <cellStyle name="Normal 3 3 7 3 2" xfId="2732"/>
    <cellStyle name="Normal 3 3 7 4" xfId="2733"/>
    <cellStyle name="Normal 3 3 7 4 2" xfId="2734"/>
    <cellStyle name="Normal 3 3 7 5" xfId="2735"/>
    <cellStyle name="Normal 3 3 8" xfId="2736"/>
    <cellStyle name="Normal 3 3 8 2" xfId="2737"/>
    <cellStyle name="Normal 3 3 8 2 2" xfId="2738"/>
    <cellStyle name="Normal 3 3 8 3" xfId="2739"/>
    <cellStyle name="Normal 3 3 8 3 2" xfId="2740"/>
    <cellStyle name="Normal 3 3 8 4" xfId="2741"/>
    <cellStyle name="Normal 3 3 9" xfId="2742"/>
    <cellStyle name="Normal 3 3 9 2" xfId="2743"/>
    <cellStyle name="Normal 3 3 9 2 2" xfId="2744"/>
    <cellStyle name="Normal 3 3 9 3" xfId="2745"/>
    <cellStyle name="Normal 3 3 9 3 2" xfId="2746"/>
    <cellStyle name="Normal 3 3 9 4" xfId="2747"/>
    <cellStyle name="Normal 3 4" xfId="2748"/>
    <cellStyle name="Normal 3 4 10" xfId="2749"/>
    <cellStyle name="Normal 3 4 10 2" xfId="2750"/>
    <cellStyle name="Normal 3 4 11" xfId="2751"/>
    <cellStyle name="Normal 3 4 11 2" xfId="2752"/>
    <cellStyle name="Normal 3 4 12" xfId="2753"/>
    <cellStyle name="Normal 3 4 2" xfId="2754"/>
    <cellStyle name="Normal 3 4 2 2" xfId="2755"/>
    <cellStyle name="Normal 3 4 2 2 2" xfId="2756"/>
    <cellStyle name="Normal 3 4 2 2 2 2" xfId="2757"/>
    <cellStyle name="Normal 3 4 2 2 2 2 2" xfId="2758"/>
    <cellStyle name="Normal 3 4 2 2 2 2 2 2" xfId="2759"/>
    <cellStyle name="Normal 3 4 2 2 2 2 3" xfId="2760"/>
    <cellStyle name="Normal 3 4 2 2 2 2 3 2" xfId="2761"/>
    <cellStyle name="Normal 3 4 2 2 2 2 4" xfId="2762"/>
    <cellStyle name="Normal 3 4 2 2 2 3" xfId="2763"/>
    <cellStyle name="Normal 3 4 2 2 2 3 2" xfId="2764"/>
    <cellStyle name="Normal 3 4 2 2 2 4" xfId="2765"/>
    <cellStyle name="Normal 3 4 2 2 2 4 2" xfId="2766"/>
    <cellStyle name="Normal 3 4 2 2 2 5" xfId="2767"/>
    <cellStyle name="Normal 3 4 2 2 3" xfId="2768"/>
    <cellStyle name="Normal 3 4 2 2 3 2" xfId="2769"/>
    <cellStyle name="Normal 3 4 2 2 3 2 2" xfId="2770"/>
    <cellStyle name="Normal 3 4 2 2 3 3" xfId="2771"/>
    <cellStyle name="Normal 3 4 2 2 3 3 2" xfId="2772"/>
    <cellStyle name="Normal 3 4 2 2 3 4" xfId="2773"/>
    <cellStyle name="Normal 3 4 2 2 4" xfId="2774"/>
    <cellStyle name="Normal 3 4 2 2 4 2" xfId="2775"/>
    <cellStyle name="Normal 3 4 2 2 5" xfId="2776"/>
    <cellStyle name="Normal 3 4 2 2 5 2" xfId="2777"/>
    <cellStyle name="Normal 3 4 2 2 6" xfId="2778"/>
    <cellStyle name="Normal 3 4 2 3" xfId="2779"/>
    <cellStyle name="Normal 3 4 2 3 2" xfId="2780"/>
    <cellStyle name="Normal 3 4 2 3 2 2" xfId="2781"/>
    <cellStyle name="Normal 3 4 2 3 2 2 2" xfId="2782"/>
    <cellStyle name="Normal 3 4 2 3 2 3" xfId="2783"/>
    <cellStyle name="Normal 3 4 2 3 2 3 2" xfId="2784"/>
    <cellStyle name="Normal 3 4 2 3 2 4" xfId="2785"/>
    <cellStyle name="Normal 3 4 2 3 3" xfId="2786"/>
    <cellStyle name="Normal 3 4 2 3 3 2" xfId="2787"/>
    <cellStyle name="Normal 3 4 2 3 4" xfId="2788"/>
    <cellStyle name="Normal 3 4 2 3 4 2" xfId="2789"/>
    <cellStyle name="Normal 3 4 2 3 5" xfId="2790"/>
    <cellStyle name="Normal 3 4 2 4" xfId="2791"/>
    <cellStyle name="Normal 3 4 2 4 2" xfId="2792"/>
    <cellStyle name="Normal 3 4 2 4 2 2" xfId="2793"/>
    <cellStyle name="Normal 3 4 2 4 3" xfId="2794"/>
    <cellStyle name="Normal 3 4 2 4 3 2" xfId="2795"/>
    <cellStyle name="Normal 3 4 2 4 4" xfId="2796"/>
    <cellStyle name="Normal 3 4 2 5" xfId="2797"/>
    <cellStyle name="Normal 3 4 2 5 2" xfId="2798"/>
    <cellStyle name="Normal 3 4 2 5 2 2" xfId="2799"/>
    <cellStyle name="Normal 3 4 2 5 3" xfId="2800"/>
    <cellStyle name="Normal 3 4 2 5 3 2" xfId="2801"/>
    <cellStyle name="Normal 3 4 2 5 4" xfId="2802"/>
    <cellStyle name="Normal 3 4 2 6" xfId="2803"/>
    <cellStyle name="Normal 3 4 2 6 2" xfId="2804"/>
    <cellStyle name="Normal 3 4 2 6 2 2" xfId="2805"/>
    <cellStyle name="Normal 3 4 2 6 3" xfId="2806"/>
    <cellStyle name="Normal 3 4 2 6 3 2" xfId="2807"/>
    <cellStyle name="Normal 3 4 2 6 4" xfId="2808"/>
    <cellStyle name="Normal 3 4 2 7" xfId="2809"/>
    <cellStyle name="Normal 3 4 2 7 2" xfId="2810"/>
    <cellStyle name="Normal 3 4 2 8" xfId="2811"/>
    <cellStyle name="Normal 3 4 2 8 2" xfId="2812"/>
    <cellStyle name="Normal 3 4 2 9" xfId="2813"/>
    <cellStyle name="Normal 3 4 3" xfId="2814"/>
    <cellStyle name="Normal 3 4 3 2" xfId="2815"/>
    <cellStyle name="Normal 3 4 3 2 2" xfId="2816"/>
    <cellStyle name="Normal 3 4 3 2 2 2" xfId="2817"/>
    <cellStyle name="Normal 3 4 3 2 2 2 2" xfId="2818"/>
    <cellStyle name="Normal 3 4 3 2 2 2 2 2" xfId="2819"/>
    <cellStyle name="Normal 3 4 3 2 2 2 3" xfId="2820"/>
    <cellStyle name="Normal 3 4 3 2 2 2 3 2" xfId="2821"/>
    <cellStyle name="Normal 3 4 3 2 2 2 4" xfId="2822"/>
    <cellStyle name="Normal 3 4 3 2 2 3" xfId="2823"/>
    <cellStyle name="Normal 3 4 3 2 2 3 2" xfId="2824"/>
    <cellStyle name="Normal 3 4 3 2 2 4" xfId="2825"/>
    <cellStyle name="Normal 3 4 3 2 2 4 2" xfId="2826"/>
    <cellStyle name="Normal 3 4 3 2 2 5" xfId="2827"/>
    <cellStyle name="Normal 3 4 3 2 3" xfId="2828"/>
    <cellStyle name="Normal 3 4 3 2 3 2" xfId="2829"/>
    <cellStyle name="Normal 3 4 3 2 3 2 2" xfId="2830"/>
    <cellStyle name="Normal 3 4 3 2 3 3" xfId="2831"/>
    <cellStyle name="Normal 3 4 3 2 3 3 2" xfId="2832"/>
    <cellStyle name="Normal 3 4 3 2 3 4" xfId="2833"/>
    <cellStyle name="Normal 3 4 3 2 4" xfId="2834"/>
    <cellStyle name="Normal 3 4 3 2 4 2" xfId="2835"/>
    <cellStyle name="Normal 3 4 3 2 5" xfId="2836"/>
    <cellStyle name="Normal 3 4 3 2 5 2" xfId="2837"/>
    <cellStyle name="Normal 3 4 3 2 6" xfId="2838"/>
    <cellStyle name="Normal 3 4 3 3" xfId="2839"/>
    <cellStyle name="Normal 3 4 3 3 2" xfId="2840"/>
    <cellStyle name="Normal 3 4 3 3 2 2" xfId="2841"/>
    <cellStyle name="Normal 3 4 3 3 2 2 2" xfId="2842"/>
    <cellStyle name="Normal 3 4 3 3 2 3" xfId="2843"/>
    <cellStyle name="Normal 3 4 3 3 2 3 2" xfId="2844"/>
    <cellStyle name="Normal 3 4 3 3 2 4" xfId="2845"/>
    <cellStyle name="Normal 3 4 3 3 3" xfId="2846"/>
    <cellStyle name="Normal 3 4 3 3 3 2" xfId="2847"/>
    <cellStyle name="Normal 3 4 3 3 4" xfId="2848"/>
    <cellStyle name="Normal 3 4 3 3 4 2" xfId="2849"/>
    <cellStyle name="Normal 3 4 3 3 5" xfId="2850"/>
    <cellStyle name="Normal 3 4 3 4" xfId="2851"/>
    <cellStyle name="Normal 3 4 3 4 2" xfId="2852"/>
    <cellStyle name="Normal 3 4 3 4 2 2" xfId="2853"/>
    <cellStyle name="Normal 3 4 3 4 3" xfId="2854"/>
    <cellStyle name="Normal 3 4 3 4 3 2" xfId="2855"/>
    <cellStyle name="Normal 3 4 3 4 4" xfId="2856"/>
    <cellStyle name="Normal 3 4 3 5" xfId="2857"/>
    <cellStyle name="Normal 3 4 3 5 2" xfId="2858"/>
    <cellStyle name="Normal 3 4 3 6" xfId="2859"/>
    <cellStyle name="Normal 3 4 3 6 2" xfId="2860"/>
    <cellStyle name="Normal 3 4 3 7" xfId="2861"/>
    <cellStyle name="Normal 3 4 4" xfId="2862"/>
    <cellStyle name="Normal 3 4 4 2" xfId="2863"/>
    <cellStyle name="Normal 3 4 4 2 2" xfId="2864"/>
    <cellStyle name="Normal 3 4 4 2 2 2" xfId="2865"/>
    <cellStyle name="Normal 3 4 4 2 2 2 2" xfId="2866"/>
    <cellStyle name="Normal 3 4 4 2 2 3" xfId="2867"/>
    <cellStyle name="Normal 3 4 4 2 2 3 2" xfId="2868"/>
    <cellStyle name="Normal 3 4 4 2 2 4" xfId="2869"/>
    <cellStyle name="Normal 3 4 4 2 3" xfId="2870"/>
    <cellStyle name="Normal 3 4 4 2 3 2" xfId="2871"/>
    <cellStyle name="Normal 3 4 4 2 4" xfId="2872"/>
    <cellStyle name="Normal 3 4 4 2 4 2" xfId="2873"/>
    <cellStyle name="Normal 3 4 4 2 5" xfId="2874"/>
    <cellStyle name="Normal 3 4 4 3" xfId="2875"/>
    <cellStyle name="Normal 3 4 4 3 2" xfId="2876"/>
    <cellStyle name="Normal 3 4 4 3 2 2" xfId="2877"/>
    <cellStyle name="Normal 3 4 4 3 3" xfId="2878"/>
    <cellStyle name="Normal 3 4 4 3 3 2" xfId="2879"/>
    <cellStyle name="Normal 3 4 4 3 4" xfId="2880"/>
    <cellStyle name="Normal 3 4 4 4" xfId="2881"/>
    <cellStyle name="Normal 3 4 4 4 2" xfId="2882"/>
    <cellStyle name="Normal 3 4 4 5" xfId="2883"/>
    <cellStyle name="Normal 3 4 4 5 2" xfId="2884"/>
    <cellStyle name="Normal 3 4 4 6" xfId="2885"/>
    <cellStyle name="Normal 3 4 5" xfId="2886"/>
    <cellStyle name="Normal 3 4 5 2" xfId="2887"/>
    <cellStyle name="Normal 3 4 5 2 2" xfId="2888"/>
    <cellStyle name="Normal 3 4 5 2 2 2" xfId="2889"/>
    <cellStyle name="Normal 3 4 5 2 3" xfId="2890"/>
    <cellStyle name="Normal 3 4 5 2 3 2" xfId="2891"/>
    <cellStyle name="Normal 3 4 5 2 4" xfId="2892"/>
    <cellStyle name="Normal 3 4 5 3" xfId="2893"/>
    <cellStyle name="Normal 3 4 5 3 2" xfId="2894"/>
    <cellStyle name="Normal 3 4 5 4" xfId="2895"/>
    <cellStyle name="Normal 3 4 5 4 2" xfId="2896"/>
    <cellStyle name="Normal 3 4 5 5" xfId="2897"/>
    <cellStyle name="Normal 3 4 6" xfId="2898"/>
    <cellStyle name="Normal 3 4 6 2" xfId="2899"/>
    <cellStyle name="Normal 3 4 6 2 2" xfId="2900"/>
    <cellStyle name="Normal 3 4 6 3" xfId="2901"/>
    <cellStyle name="Normal 3 4 6 3 2" xfId="2902"/>
    <cellStyle name="Normal 3 4 6 4" xfId="2903"/>
    <cellStyle name="Normal 3 4 7" xfId="2904"/>
    <cellStyle name="Normal 3 4 7 2" xfId="2905"/>
    <cellStyle name="Normal 3 4 7 2 2" xfId="2906"/>
    <cellStyle name="Normal 3 4 7 3" xfId="2907"/>
    <cellStyle name="Normal 3 4 7 3 2" xfId="2908"/>
    <cellStyle name="Normal 3 4 7 4" xfId="2909"/>
    <cellStyle name="Normal 3 4 8" xfId="2910"/>
    <cellStyle name="Normal 3 4 8 2" xfId="2911"/>
    <cellStyle name="Normal 3 4 8 2 2" xfId="2912"/>
    <cellStyle name="Normal 3 4 8 3" xfId="2913"/>
    <cellStyle name="Normal 3 4 8 3 2" xfId="2914"/>
    <cellStyle name="Normal 3 4 8 4" xfId="2915"/>
    <cellStyle name="Normal 3 4 9" xfId="2916"/>
    <cellStyle name="Normal 3 4 9 2" xfId="2917"/>
    <cellStyle name="Normal 3 4 9 2 2" xfId="2918"/>
    <cellStyle name="Normal 3 4 9 3" xfId="2919"/>
    <cellStyle name="Normal 3 4 9 3 2" xfId="2920"/>
    <cellStyle name="Normal 3 4 9 4" xfId="2921"/>
    <cellStyle name="Normal 3 5" xfId="2922"/>
    <cellStyle name="Normal 3 5 10" xfId="2923"/>
    <cellStyle name="Normal 3 5 10 2" xfId="2924"/>
    <cellStyle name="Normal 3 5 11" xfId="2925"/>
    <cellStyle name="Normal 3 5 2" xfId="2926"/>
    <cellStyle name="Normal 3 5 2 2" xfId="2927"/>
    <cellStyle name="Normal 3 5 2 2 2" xfId="2928"/>
    <cellStyle name="Normal 3 5 2 2 2 2" xfId="2929"/>
    <cellStyle name="Normal 3 5 2 2 2 2 2" xfId="2930"/>
    <cellStyle name="Normal 3 5 2 2 2 2 2 2" xfId="2931"/>
    <cellStyle name="Normal 3 5 2 2 2 2 3" xfId="2932"/>
    <cellStyle name="Normal 3 5 2 2 2 2 3 2" xfId="2933"/>
    <cellStyle name="Normal 3 5 2 2 2 2 4" xfId="2934"/>
    <cellStyle name="Normal 3 5 2 2 2 3" xfId="2935"/>
    <cellStyle name="Normal 3 5 2 2 2 3 2" xfId="2936"/>
    <cellStyle name="Normal 3 5 2 2 2 4" xfId="2937"/>
    <cellStyle name="Normal 3 5 2 2 2 4 2" xfId="2938"/>
    <cellStyle name="Normal 3 5 2 2 2 5" xfId="2939"/>
    <cellStyle name="Normal 3 5 2 2 3" xfId="2940"/>
    <cellStyle name="Normal 3 5 2 2 3 2" xfId="2941"/>
    <cellStyle name="Normal 3 5 2 2 3 2 2" xfId="2942"/>
    <cellStyle name="Normal 3 5 2 2 3 3" xfId="2943"/>
    <cellStyle name="Normal 3 5 2 2 3 3 2" xfId="2944"/>
    <cellStyle name="Normal 3 5 2 2 3 4" xfId="2945"/>
    <cellStyle name="Normal 3 5 2 2 4" xfId="2946"/>
    <cellStyle name="Normal 3 5 2 2 4 2" xfId="2947"/>
    <cellStyle name="Normal 3 5 2 2 5" xfId="2948"/>
    <cellStyle name="Normal 3 5 2 2 5 2" xfId="2949"/>
    <cellStyle name="Normal 3 5 2 2 6" xfId="2950"/>
    <cellStyle name="Normal 3 5 2 3" xfId="2951"/>
    <cellStyle name="Normal 3 5 2 3 2" xfId="2952"/>
    <cellStyle name="Normal 3 5 2 3 2 2" xfId="2953"/>
    <cellStyle name="Normal 3 5 2 3 2 2 2" xfId="2954"/>
    <cellStyle name="Normal 3 5 2 3 2 3" xfId="2955"/>
    <cellStyle name="Normal 3 5 2 3 2 3 2" xfId="2956"/>
    <cellStyle name="Normal 3 5 2 3 2 4" xfId="2957"/>
    <cellStyle name="Normal 3 5 2 3 3" xfId="2958"/>
    <cellStyle name="Normal 3 5 2 3 3 2" xfId="2959"/>
    <cellStyle name="Normal 3 5 2 3 4" xfId="2960"/>
    <cellStyle name="Normal 3 5 2 3 4 2" xfId="2961"/>
    <cellStyle name="Normal 3 5 2 3 5" xfId="2962"/>
    <cellStyle name="Normal 3 5 2 4" xfId="2963"/>
    <cellStyle name="Normal 3 5 2 4 2" xfId="2964"/>
    <cellStyle name="Normal 3 5 2 4 2 2" xfId="2965"/>
    <cellStyle name="Normal 3 5 2 4 3" xfId="2966"/>
    <cellStyle name="Normal 3 5 2 4 3 2" xfId="2967"/>
    <cellStyle name="Normal 3 5 2 4 4" xfId="2968"/>
    <cellStyle name="Normal 3 5 2 5" xfId="2969"/>
    <cellStyle name="Normal 3 5 2 5 2" xfId="2970"/>
    <cellStyle name="Normal 3 5 2 6" xfId="2971"/>
    <cellStyle name="Normal 3 5 2 6 2" xfId="2972"/>
    <cellStyle name="Normal 3 5 2 7" xfId="2973"/>
    <cellStyle name="Normal 3 5 3" xfId="2974"/>
    <cellStyle name="Normal 3 5 3 2" xfId="2975"/>
    <cellStyle name="Normal 3 5 3 2 2" xfId="2976"/>
    <cellStyle name="Normal 3 5 3 2 2 2" xfId="2977"/>
    <cellStyle name="Normal 3 5 3 2 2 2 2" xfId="2978"/>
    <cellStyle name="Normal 3 5 3 2 2 2 2 2" xfId="2979"/>
    <cellStyle name="Normal 3 5 3 2 2 2 3" xfId="2980"/>
    <cellStyle name="Normal 3 5 3 2 2 2 3 2" xfId="2981"/>
    <cellStyle name="Normal 3 5 3 2 2 2 4" xfId="2982"/>
    <cellStyle name="Normal 3 5 3 2 2 3" xfId="2983"/>
    <cellStyle name="Normal 3 5 3 2 2 3 2" xfId="2984"/>
    <cellStyle name="Normal 3 5 3 2 2 4" xfId="2985"/>
    <cellStyle name="Normal 3 5 3 2 2 4 2" xfId="2986"/>
    <cellStyle name="Normal 3 5 3 2 2 5" xfId="2987"/>
    <cellStyle name="Normal 3 5 3 2 3" xfId="2988"/>
    <cellStyle name="Normal 3 5 3 2 3 2" xfId="2989"/>
    <cellStyle name="Normal 3 5 3 2 3 2 2" xfId="2990"/>
    <cellStyle name="Normal 3 5 3 2 3 3" xfId="2991"/>
    <cellStyle name="Normal 3 5 3 2 3 3 2" xfId="2992"/>
    <cellStyle name="Normal 3 5 3 2 3 4" xfId="2993"/>
    <cellStyle name="Normal 3 5 3 2 4" xfId="2994"/>
    <cellStyle name="Normal 3 5 3 2 4 2" xfId="2995"/>
    <cellStyle name="Normal 3 5 3 2 5" xfId="2996"/>
    <cellStyle name="Normal 3 5 3 2 5 2" xfId="2997"/>
    <cellStyle name="Normal 3 5 3 2 6" xfId="2998"/>
    <cellStyle name="Normal 3 5 3 3" xfId="2999"/>
    <cellStyle name="Normal 3 5 3 3 2" xfId="3000"/>
    <cellStyle name="Normal 3 5 3 3 2 2" xfId="3001"/>
    <cellStyle name="Normal 3 5 3 3 2 2 2" xfId="3002"/>
    <cellStyle name="Normal 3 5 3 3 2 3" xfId="3003"/>
    <cellStyle name="Normal 3 5 3 3 2 3 2" xfId="3004"/>
    <cellStyle name="Normal 3 5 3 3 2 4" xfId="3005"/>
    <cellStyle name="Normal 3 5 3 3 3" xfId="3006"/>
    <cellStyle name="Normal 3 5 3 3 3 2" xfId="3007"/>
    <cellStyle name="Normal 3 5 3 3 4" xfId="3008"/>
    <cellStyle name="Normal 3 5 3 3 4 2" xfId="3009"/>
    <cellStyle name="Normal 3 5 3 3 5" xfId="3010"/>
    <cellStyle name="Normal 3 5 3 4" xfId="3011"/>
    <cellStyle name="Normal 3 5 3 4 2" xfId="3012"/>
    <cellStyle name="Normal 3 5 3 4 2 2" xfId="3013"/>
    <cellStyle name="Normal 3 5 3 4 3" xfId="3014"/>
    <cellStyle name="Normal 3 5 3 4 3 2" xfId="3015"/>
    <cellStyle name="Normal 3 5 3 4 4" xfId="3016"/>
    <cellStyle name="Normal 3 5 3 5" xfId="3017"/>
    <cellStyle name="Normal 3 5 3 5 2" xfId="3018"/>
    <cellStyle name="Normal 3 5 3 6" xfId="3019"/>
    <cellStyle name="Normal 3 5 3 6 2" xfId="3020"/>
    <cellStyle name="Normal 3 5 3 7" xfId="3021"/>
    <cellStyle name="Normal 3 5 4" xfId="3022"/>
    <cellStyle name="Normal 3 5 4 2" xfId="3023"/>
    <cellStyle name="Normal 3 5 4 2 2" xfId="3024"/>
    <cellStyle name="Normal 3 5 4 2 2 2" xfId="3025"/>
    <cellStyle name="Normal 3 5 4 2 2 2 2" xfId="3026"/>
    <cellStyle name="Normal 3 5 4 2 2 3" xfId="3027"/>
    <cellStyle name="Normal 3 5 4 2 2 3 2" xfId="3028"/>
    <cellStyle name="Normal 3 5 4 2 2 4" xfId="3029"/>
    <cellStyle name="Normal 3 5 4 2 3" xfId="3030"/>
    <cellStyle name="Normal 3 5 4 2 3 2" xfId="3031"/>
    <cellStyle name="Normal 3 5 4 2 4" xfId="3032"/>
    <cellStyle name="Normal 3 5 4 2 4 2" xfId="3033"/>
    <cellStyle name="Normal 3 5 4 2 5" xfId="3034"/>
    <cellStyle name="Normal 3 5 4 3" xfId="3035"/>
    <cellStyle name="Normal 3 5 4 3 2" xfId="3036"/>
    <cellStyle name="Normal 3 5 4 3 2 2" xfId="3037"/>
    <cellStyle name="Normal 3 5 4 3 3" xfId="3038"/>
    <cellStyle name="Normal 3 5 4 3 3 2" xfId="3039"/>
    <cellStyle name="Normal 3 5 4 3 4" xfId="3040"/>
    <cellStyle name="Normal 3 5 4 4" xfId="3041"/>
    <cellStyle name="Normal 3 5 4 4 2" xfId="3042"/>
    <cellStyle name="Normal 3 5 4 5" xfId="3043"/>
    <cellStyle name="Normal 3 5 4 5 2" xfId="3044"/>
    <cellStyle name="Normal 3 5 4 6" xfId="3045"/>
    <cellStyle name="Normal 3 5 5" xfId="3046"/>
    <cellStyle name="Normal 3 5 5 2" xfId="3047"/>
    <cellStyle name="Normal 3 5 5 2 2" xfId="3048"/>
    <cellStyle name="Normal 3 5 5 2 2 2" xfId="3049"/>
    <cellStyle name="Normal 3 5 5 2 3" xfId="3050"/>
    <cellStyle name="Normal 3 5 5 2 3 2" xfId="3051"/>
    <cellStyle name="Normal 3 5 5 2 4" xfId="3052"/>
    <cellStyle name="Normal 3 5 5 3" xfId="3053"/>
    <cellStyle name="Normal 3 5 5 3 2" xfId="3054"/>
    <cellStyle name="Normal 3 5 5 4" xfId="3055"/>
    <cellStyle name="Normal 3 5 5 4 2" xfId="3056"/>
    <cellStyle name="Normal 3 5 5 5" xfId="3057"/>
    <cellStyle name="Normal 3 5 6" xfId="3058"/>
    <cellStyle name="Normal 3 5 6 2" xfId="3059"/>
    <cellStyle name="Normal 3 5 6 2 2" xfId="3060"/>
    <cellStyle name="Normal 3 5 6 3" xfId="3061"/>
    <cellStyle name="Normal 3 5 6 3 2" xfId="3062"/>
    <cellStyle name="Normal 3 5 6 4" xfId="3063"/>
    <cellStyle name="Normal 3 5 7" xfId="3064"/>
    <cellStyle name="Normal 3 5 7 2" xfId="3065"/>
    <cellStyle name="Normal 3 5 7 2 2" xfId="3066"/>
    <cellStyle name="Normal 3 5 7 3" xfId="3067"/>
    <cellStyle name="Normal 3 5 7 3 2" xfId="3068"/>
    <cellStyle name="Normal 3 5 7 4" xfId="3069"/>
    <cellStyle name="Normal 3 5 8" xfId="3070"/>
    <cellStyle name="Normal 3 5 8 2" xfId="3071"/>
    <cellStyle name="Normal 3 5 8 2 2" xfId="3072"/>
    <cellStyle name="Normal 3 5 8 3" xfId="3073"/>
    <cellStyle name="Normal 3 5 8 3 2" xfId="3074"/>
    <cellStyle name="Normal 3 5 8 4" xfId="3075"/>
    <cellStyle name="Normal 3 5 9" xfId="3076"/>
    <cellStyle name="Normal 3 5 9 2" xfId="3077"/>
    <cellStyle name="Normal 3 6" xfId="3078"/>
    <cellStyle name="Normal 3 6 2" xfId="3079"/>
    <cellStyle name="Normal 3 6 2 2" xfId="3080"/>
    <cellStyle name="Normal 3 6 2 2 2" xfId="3081"/>
    <cellStyle name="Normal 3 6 2 2 2 2" xfId="3082"/>
    <cellStyle name="Normal 3 6 2 2 2 2 2" xfId="3083"/>
    <cellStyle name="Normal 3 6 2 2 2 2 2 2" xfId="3084"/>
    <cellStyle name="Normal 3 6 2 2 2 2 3" xfId="3085"/>
    <cellStyle name="Normal 3 6 2 2 2 2 3 2" xfId="3086"/>
    <cellStyle name="Normal 3 6 2 2 2 2 4" xfId="3087"/>
    <cellStyle name="Normal 3 6 2 2 2 3" xfId="3088"/>
    <cellStyle name="Normal 3 6 2 2 2 3 2" xfId="3089"/>
    <cellStyle name="Normal 3 6 2 2 2 4" xfId="3090"/>
    <cellStyle name="Normal 3 6 2 2 2 4 2" xfId="3091"/>
    <cellStyle name="Normal 3 6 2 2 2 5" xfId="3092"/>
    <cellStyle name="Normal 3 6 2 2 3" xfId="3093"/>
    <cellStyle name="Normal 3 6 2 2 3 2" xfId="3094"/>
    <cellStyle name="Normal 3 6 2 2 3 2 2" xfId="3095"/>
    <cellStyle name="Normal 3 6 2 2 3 3" xfId="3096"/>
    <cellStyle name="Normal 3 6 2 2 3 3 2" xfId="3097"/>
    <cellStyle name="Normal 3 6 2 2 3 4" xfId="3098"/>
    <cellStyle name="Normal 3 6 2 2 4" xfId="3099"/>
    <cellStyle name="Normal 3 6 2 2 4 2" xfId="3100"/>
    <cellStyle name="Normal 3 6 2 2 5" xfId="3101"/>
    <cellStyle name="Normal 3 6 2 2 5 2" xfId="3102"/>
    <cellStyle name="Normal 3 6 2 2 6" xfId="3103"/>
    <cellStyle name="Normal 3 6 2 3" xfId="3104"/>
    <cellStyle name="Normal 3 6 2 3 2" xfId="3105"/>
    <cellStyle name="Normal 3 6 2 3 2 2" xfId="3106"/>
    <cellStyle name="Normal 3 6 2 3 2 2 2" xfId="3107"/>
    <cellStyle name="Normal 3 6 2 3 2 3" xfId="3108"/>
    <cellStyle name="Normal 3 6 2 3 2 3 2" xfId="3109"/>
    <cellStyle name="Normal 3 6 2 3 2 4" xfId="3110"/>
    <cellStyle name="Normal 3 6 2 3 3" xfId="3111"/>
    <cellStyle name="Normal 3 6 2 3 3 2" xfId="3112"/>
    <cellStyle name="Normal 3 6 2 3 4" xfId="3113"/>
    <cellStyle name="Normal 3 6 2 3 4 2" xfId="3114"/>
    <cellStyle name="Normal 3 6 2 3 5" xfId="3115"/>
    <cellStyle name="Normal 3 6 2 4" xfId="3116"/>
    <cellStyle name="Normal 3 6 2 4 2" xfId="3117"/>
    <cellStyle name="Normal 3 6 2 4 2 2" xfId="3118"/>
    <cellStyle name="Normal 3 6 2 4 3" xfId="3119"/>
    <cellStyle name="Normal 3 6 2 4 3 2" xfId="3120"/>
    <cellStyle name="Normal 3 6 2 4 4" xfId="3121"/>
    <cellStyle name="Normal 3 6 2 5" xfId="3122"/>
    <cellStyle name="Normal 3 6 2 5 2" xfId="3123"/>
    <cellStyle name="Normal 3 6 2 6" xfId="3124"/>
    <cellStyle name="Normal 3 6 2 6 2" xfId="3125"/>
    <cellStyle name="Normal 3 6 2 7" xfId="3126"/>
    <cellStyle name="Normal 3 6 3" xfId="3127"/>
    <cellStyle name="Normal 3 6 3 2" xfId="3128"/>
    <cellStyle name="Normal 3 6 3 2 2" xfId="3129"/>
    <cellStyle name="Normal 3 6 3 2 2 2" xfId="3130"/>
    <cellStyle name="Normal 3 6 3 2 2 2 2" xfId="3131"/>
    <cellStyle name="Normal 3 6 3 2 2 2 2 2" xfId="3132"/>
    <cellStyle name="Normal 3 6 3 2 2 2 3" xfId="3133"/>
    <cellStyle name="Normal 3 6 3 2 2 2 3 2" xfId="3134"/>
    <cellStyle name="Normal 3 6 3 2 2 2 4" xfId="3135"/>
    <cellStyle name="Normal 3 6 3 2 2 3" xfId="3136"/>
    <cellStyle name="Normal 3 6 3 2 2 3 2" xfId="3137"/>
    <cellStyle name="Normal 3 6 3 2 2 4" xfId="3138"/>
    <cellStyle name="Normal 3 6 3 2 2 4 2" xfId="3139"/>
    <cellStyle name="Normal 3 6 3 2 2 5" xfId="3140"/>
    <cellStyle name="Normal 3 6 3 2 3" xfId="3141"/>
    <cellStyle name="Normal 3 6 3 2 3 2" xfId="3142"/>
    <cellStyle name="Normal 3 6 3 2 3 2 2" xfId="3143"/>
    <cellStyle name="Normal 3 6 3 2 3 3" xfId="3144"/>
    <cellStyle name="Normal 3 6 3 2 3 3 2" xfId="3145"/>
    <cellStyle name="Normal 3 6 3 2 3 4" xfId="3146"/>
    <cellStyle name="Normal 3 6 3 2 4" xfId="3147"/>
    <cellStyle name="Normal 3 6 3 2 4 2" xfId="3148"/>
    <cellStyle name="Normal 3 6 3 2 5" xfId="3149"/>
    <cellStyle name="Normal 3 6 3 2 5 2" xfId="3150"/>
    <cellStyle name="Normal 3 6 3 2 6" xfId="3151"/>
    <cellStyle name="Normal 3 6 3 3" xfId="3152"/>
    <cellStyle name="Normal 3 6 3 3 2" xfId="3153"/>
    <cellStyle name="Normal 3 6 3 3 2 2" xfId="3154"/>
    <cellStyle name="Normal 3 6 3 3 2 2 2" xfId="3155"/>
    <cellStyle name="Normal 3 6 3 3 2 3" xfId="3156"/>
    <cellStyle name="Normal 3 6 3 3 2 3 2" xfId="3157"/>
    <cellStyle name="Normal 3 6 3 3 2 4" xfId="3158"/>
    <cellStyle name="Normal 3 6 3 3 3" xfId="3159"/>
    <cellStyle name="Normal 3 6 3 3 3 2" xfId="3160"/>
    <cellStyle name="Normal 3 6 3 3 4" xfId="3161"/>
    <cellStyle name="Normal 3 6 3 3 4 2" xfId="3162"/>
    <cellStyle name="Normal 3 6 3 3 5" xfId="3163"/>
    <cellStyle name="Normal 3 6 3 4" xfId="3164"/>
    <cellStyle name="Normal 3 6 3 4 2" xfId="3165"/>
    <cellStyle name="Normal 3 6 3 4 2 2" xfId="3166"/>
    <cellStyle name="Normal 3 6 3 4 3" xfId="3167"/>
    <cellStyle name="Normal 3 6 3 4 3 2" xfId="3168"/>
    <cellStyle name="Normal 3 6 3 4 4" xfId="3169"/>
    <cellStyle name="Normal 3 6 3 5" xfId="3170"/>
    <cellStyle name="Normal 3 6 3 5 2" xfId="3171"/>
    <cellStyle name="Normal 3 6 3 6" xfId="3172"/>
    <cellStyle name="Normal 3 6 3 6 2" xfId="3173"/>
    <cellStyle name="Normal 3 6 3 7" xfId="3174"/>
    <cellStyle name="Normal 3 6 4" xfId="3175"/>
    <cellStyle name="Normal 3 6 4 2" xfId="3176"/>
    <cellStyle name="Normal 3 6 4 2 2" xfId="3177"/>
    <cellStyle name="Normal 3 6 4 2 2 2" xfId="3178"/>
    <cellStyle name="Normal 3 6 4 2 2 2 2" xfId="3179"/>
    <cellStyle name="Normal 3 6 4 2 2 3" xfId="3180"/>
    <cellStyle name="Normal 3 6 4 2 2 3 2" xfId="3181"/>
    <cellStyle name="Normal 3 6 4 2 2 4" xfId="3182"/>
    <cellStyle name="Normal 3 6 4 2 3" xfId="3183"/>
    <cellStyle name="Normal 3 6 4 2 3 2" xfId="3184"/>
    <cellStyle name="Normal 3 6 4 2 4" xfId="3185"/>
    <cellStyle name="Normal 3 6 4 2 4 2" xfId="3186"/>
    <cellStyle name="Normal 3 6 4 2 5" xfId="3187"/>
    <cellStyle name="Normal 3 6 4 3" xfId="3188"/>
    <cellStyle name="Normal 3 6 4 3 2" xfId="3189"/>
    <cellStyle name="Normal 3 6 4 3 2 2" xfId="3190"/>
    <cellStyle name="Normal 3 6 4 3 3" xfId="3191"/>
    <cellStyle name="Normal 3 6 4 3 3 2" xfId="3192"/>
    <cellStyle name="Normal 3 6 4 3 4" xfId="3193"/>
    <cellStyle name="Normal 3 6 4 4" xfId="3194"/>
    <cellStyle name="Normal 3 6 4 4 2" xfId="3195"/>
    <cellStyle name="Normal 3 6 4 5" xfId="3196"/>
    <cellStyle name="Normal 3 6 4 5 2" xfId="3197"/>
    <cellStyle name="Normal 3 6 4 6" xfId="3198"/>
    <cellStyle name="Normal 3 6 5" xfId="3199"/>
    <cellStyle name="Normal 3 6 5 2" xfId="3200"/>
    <cellStyle name="Normal 3 6 5 2 2" xfId="3201"/>
    <cellStyle name="Normal 3 6 5 2 2 2" xfId="3202"/>
    <cellStyle name="Normal 3 6 5 2 3" xfId="3203"/>
    <cellStyle name="Normal 3 6 5 2 3 2" xfId="3204"/>
    <cellStyle name="Normal 3 6 5 2 4" xfId="3205"/>
    <cellStyle name="Normal 3 6 5 3" xfId="3206"/>
    <cellStyle name="Normal 3 6 5 3 2" xfId="3207"/>
    <cellStyle name="Normal 3 6 5 4" xfId="3208"/>
    <cellStyle name="Normal 3 6 5 4 2" xfId="3209"/>
    <cellStyle name="Normal 3 6 5 5" xfId="3210"/>
    <cellStyle name="Normal 3 6 6" xfId="3211"/>
    <cellStyle name="Normal 3 6 6 2" xfId="3212"/>
    <cellStyle name="Normal 3 6 6 2 2" xfId="3213"/>
    <cellStyle name="Normal 3 6 6 3" xfId="3214"/>
    <cellStyle name="Normal 3 6 6 3 2" xfId="3215"/>
    <cellStyle name="Normal 3 6 6 4" xfId="3216"/>
    <cellStyle name="Normal 3 6 7" xfId="3217"/>
    <cellStyle name="Normal 3 6 7 2" xfId="3218"/>
    <cellStyle name="Normal 3 6 8" xfId="3219"/>
    <cellStyle name="Normal 3 6 8 2" xfId="3220"/>
    <cellStyle name="Normal 3 6 9" xfId="3221"/>
    <cellStyle name="Normal 3 7" xfId="3222"/>
    <cellStyle name="Normal 3 8" xfId="3223"/>
    <cellStyle name="Normal 3 9" xfId="3224"/>
    <cellStyle name="Normal 4" xfId="4"/>
    <cellStyle name="Normal 4 2" xfId="3226"/>
    <cellStyle name="Normal 4 2 2" xfId="3227"/>
    <cellStyle name="Normal 4 2 3" xfId="3228"/>
    <cellStyle name="Normal 4 3" xfId="3229"/>
    <cellStyle name="Normal 4 3 2" xfId="3230"/>
    <cellStyle name="Normal 4 3 2 2" xfId="3231"/>
    <cellStyle name="Normal 4 3 2 2 2" xfId="3232"/>
    <cellStyle name="Normal 4 3 2 2 2 2" xfId="3233"/>
    <cellStyle name="Normal 4 3 2 2 3" xfId="3234"/>
    <cellStyle name="Normal 4 3 2 2 3 2" xfId="3235"/>
    <cellStyle name="Normal 4 3 2 2 4" xfId="3236"/>
    <cellStyle name="Normal 4 3 2 3" xfId="3237"/>
    <cellStyle name="Normal 4 3 2 3 2" xfId="3238"/>
    <cellStyle name="Normal 4 3 2 4" xfId="3239"/>
    <cellStyle name="Normal 4 3 2 4 2" xfId="3240"/>
    <cellStyle name="Normal 4 3 2 5" xfId="3241"/>
    <cellStyle name="Normal 4 3 3" xfId="3242"/>
    <cellStyle name="Normal 4 3 3 2" xfId="3243"/>
    <cellStyle name="Normal 4 3 3 2 2" xfId="3244"/>
    <cellStyle name="Normal 4 3 3 3" xfId="3245"/>
    <cellStyle name="Normal 4 3 3 3 2" xfId="3246"/>
    <cellStyle name="Normal 4 3 3 4" xfId="3247"/>
    <cellStyle name="Normal 4 3 4" xfId="3248"/>
    <cellStyle name="Normal 4 3 4 2" xfId="3249"/>
    <cellStyle name="Normal 4 3 4 2 2" xfId="3250"/>
    <cellStyle name="Normal 4 3 4 3" xfId="3251"/>
    <cellStyle name="Normal 4 3 4 3 2" xfId="3252"/>
    <cellStyle name="Normal 4 3 4 4" xfId="3253"/>
    <cellStyle name="Normal 4 3 5" xfId="3254"/>
    <cellStyle name="Normal 4 3 5 2" xfId="3255"/>
    <cellStyle name="Normal 4 3 6" xfId="3256"/>
    <cellStyle name="Normal 4 3 6 2" xfId="3257"/>
    <cellStyle name="Normal 4 3 7" xfId="3258"/>
    <cellStyle name="Normal 4 4" xfId="3259"/>
    <cellStyle name="Normal 4 4 2" xfId="3260"/>
    <cellStyle name="Normal 4 4 2 2" xfId="3261"/>
    <cellStyle name="Normal 4 4 2 2 2" xfId="3262"/>
    <cellStyle name="Normal 4 4 2 3" xfId="3263"/>
    <cellStyle name="Normal 4 4 2 3 2" xfId="3264"/>
    <cellStyle name="Normal 4 4 2 4" xfId="3265"/>
    <cellStyle name="Normal 4 4 3" xfId="3266"/>
    <cellStyle name="Normal 4 4 3 2" xfId="3267"/>
    <cellStyle name="Normal 4 4 4" xfId="3268"/>
    <cellStyle name="Normal 4 4 4 2" xfId="3269"/>
    <cellStyle name="Normal 4 4 5" xfId="3270"/>
    <cellStyle name="Normal 4 5" xfId="3271"/>
    <cellStyle name="Normal 4 6" xfId="3272"/>
    <cellStyle name="Normal 4 6 2" xfId="3273"/>
    <cellStyle name="Normal 4 6 2 2" xfId="3274"/>
    <cellStyle name="Normal 4 6 3" xfId="3275"/>
    <cellStyle name="Normal 4 6 3 2" xfId="3276"/>
    <cellStyle name="Normal 4 6 4" xfId="3277"/>
    <cellStyle name="Normal 4 7" xfId="3278"/>
    <cellStyle name="Normal 4 7 2" xfId="3279"/>
    <cellStyle name="Normal 4 7 2 2" xfId="3280"/>
    <cellStyle name="Normal 4 7 3" xfId="3281"/>
    <cellStyle name="Normal 4 7 3 2" xfId="3282"/>
    <cellStyle name="Normal 4 7 4" xfId="3283"/>
    <cellStyle name="Normal 4 8" xfId="3225"/>
    <cellStyle name="Normal 5" xfId="3284"/>
    <cellStyle name="Normal 5 10" xfId="3285"/>
    <cellStyle name="Normal 5 10 2" xfId="3286"/>
    <cellStyle name="Normal 5 11" xfId="3287"/>
    <cellStyle name="Normal 5 11 2" xfId="3288"/>
    <cellStyle name="Normal 5 12" xfId="3289"/>
    <cellStyle name="Normal 5 2" xfId="3290"/>
    <cellStyle name="Normal 5 2 10" xfId="3291"/>
    <cellStyle name="Normal 5 2 2" xfId="3292"/>
    <cellStyle name="Normal 5 2 2 2" xfId="3293"/>
    <cellStyle name="Normal 5 2 2 2 2" xfId="3294"/>
    <cellStyle name="Normal 5 2 2 2 2 2" xfId="3295"/>
    <cellStyle name="Normal 5 2 2 2 2 2 2" xfId="3296"/>
    <cellStyle name="Normal 5 2 2 2 2 3" xfId="3297"/>
    <cellStyle name="Normal 5 2 2 2 2 3 2" xfId="3298"/>
    <cellStyle name="Normal 5 2 2 2 2 4" xfId="3299"/>
    <cellStyle name="Normal 5 2 2 2 3" xfId="3300"/>
    <cellStyle name="Normal 5 2 2 2 3 2" xfId="3301"/>
    <cellStyle name="Normal 5 2 2 2 4" xfId="3302"/>
    <cellStyle name="Normal 5 2 2 2 4 2" xfId="3303"/>
    <cellStyle name="Normal 5 2 2 2 5" xfId="3304"/>
    <cellStyle name="Normal 5 2 2 3" xfId="3305"/>
    <cellStyle name="Normal 5 2 2 3 2" xfId="3306"/>
    <cellStyle name="Normal 5 2 2 3 2 2" xfId="3307"/>
    <cellStyle name="Normal 5 2 2 3 3" xfId="3308"/>
    <cellStyle name="Normal 5 2 2 3 3 2" xfId="3309"/>
    <cellStyle name="Normal 5 2 2 3 4" xfId="3310"/>
    <cellStyle name="Normal 5 2 2 4" xfId="3311"/>
    <cellStyle name="Normal 5 2 2 4 2" xfId="3312"/>
    <cellStyle name="Normal 5 2 2 4 2 2" xfId="3313"/>
    <cellStyle name="Normal 5 2 2 4 3" xfId="3314"/>
    <cellStyle name="Normal 5 2 2 4 3 2" xfId="3315"/>
    <cellStyle name="Normal 5 2 2 4 4" xfId="3316"/>
    <cellStyle name="Normal 5 2 2 5" xfId="3317"/>
    <cellStyle name="Normal 5 2 2 5 2" xfId="3318"/>
    <cellStyle name="Normal 5 2 2 5 2 2" xfId="3319"/>
    <cellStyle name="Normal 5 2 2 5 3" xfId="3320"/>
    <cellStyle name="Normal 5 2 2 5 3 2" xfId="3321"/>
    <cellStyle name="Normal 5 2 2 5 4" xfId="3322"/>
    <cellStyle name="Normal 5 2 2 6" xfId="3323"/>
    <cellStyle name="Normal 5 2 2 6 2" xfId="3324"/>
    <cellStyle name="Normal 5 2 2 7" xfId="3325"/>
    <cellStyle name="Normal 5 2 2 7 2" xfId="3326"/>
    <cellStyle name="Normal 5 2 2 8" xfId="3327"/>
    <cellStyle name="Normal 5 2 3" xfId="3328"/>
    <cellStyle name="Normal 5 2 3 2" xfId="3329"/>
    <cellStyle name="Normal 5 2 3 2 2" xfId="3330"/>
    <cellStyle name="Normal 5 2 3 2 2 2" xfId="3331"/>
    <cellStyle name="Normal 5 2 3 2 3" xfId="3332"/>
    <cellStyle name="Normal 5 2 3 2 3 2" xfId="3333"/>
    <cellStyle name="Normal 5 2 3 2 4" xfId="3334"/>
    <cellStyle name="Normal 5 2 3 3" xfId="3335"/>
    <cellStyle name="Normal 5 2 3 3 2" xfId="3336"/>
    <cellStyle name="Normal 5 2 3 4" xfId="3337"/>
    <cellStyle name="Normal 5 2 3 4 2" xfId="3338"/>
    <cellStyle name="Normal 5 2 3 5" xfId="3339"/>
    <cellStyle name="Normal 5 2 4" xfId="3340"/>
    <cellStyle name="Normal 5 2 4 2" xfId="3341"/>
    <cellStyle name="Normal 5 2 4 2 2" xfId="3342"/>
    <cellStyle name="Normal 5 2 4 3" xfId="3343"/>
    <cellStyle name="Normal 5 2 4 3 2" xfId="3344"/>
    <cellStyle name="Normal 5 2 4 4" xfId="3345"/>
    <cellStyle name="Normal 5 2 5" xfId="3346"/>
    <cellStyle name="Normal 5 2 5 2" xfId="3347"/>
    <cellStyle name="Normal 5 2 5 2 2" xfId="3348"/>
    <cellStyle name="Normal 5 2 5 3" xfId="3349"/>
    <cellStyle name="Normal 5 2 5 3 2" xfId="3350"/>
    <cellStyle name="Normal 5 2 5 4" xfId="3351"/>
    <cellStyle name="Normal 5 2 6" xfId="3352"/>
    <cellStyle name="Normal 5 2 6 2" xfId="3353"/>
    <cellStyle name="Normal 5 2 6 2 2" xfId="3354"/>
    <cellStyle name="Normal 5 2 6 3" xfId="3355"/>
    <cellStyle name="Normal 5 2 6 3 2" xfId="3356"/>
    <cellStyle name="Normal 5 2 6 4" xfId="3357"/>
    <cellStyle name="Normal 5 2 7" xfId="3358"/>
    <cellStyle name="Normal 5 2 7 2" xfId="3359"/>
    <cellStyle name="Normal 5 2 7 2 2" xfId="3360"/>
    <cellStyle name="Normal 5 2 7 3" xfId="3361"/>
    <cellStyle name="Normal 5 2 7 3 2" xfId="3362"/>
    <cellStyle name="Normal 5 2 7 4" xfId="3363"/>
    <cellStyle name="Normal 5 2 8" xfId="3364"/>
    <cellStyle name="Normal 5 2 8 2" xfId="3365"/>
    <cellStyle name="Normal 5 2 9" xfId="3366"/>
    <cellStyle name="Normal 5 2 9 2" xfId="3367"/>
    <cellStyle name="Normal 5 3" xfId="3368"/>
    <cellStyle name="Normal 5 3 2" xfId="3369"/>
    <cellStyle name="Normal 5 3 2 2" xfId="3370"/>
    <cellStyle name="Normal 5 3 2 2 2" xfId="3371"/>
    <cellStyle name="Normal 5 3 2 2 2 2" xfId="3372"/>
    <cellStyle name="Normal 5 3 2 2 2 2 2" xfId="3373"/>
    <cellStyle name="Normal 5 3 2 2 2 3" xfId="3374"/>
    <cellStyle name="Normal 5 3 2 2 2 3 2" xfId="3375"/>
    <cellStyle name="Normal 5 3 2 2 2 4" xfId="3376"/>
    <cellStyle name="Normal 5 3 2 2 3" xfId="3377"/>
    <cellStyle name="Normal 5 3 2 2 3 2" xfId="3378"/>
    <cellStyle name="Normal 5 3 2 2 4" xfId="3379"/>
    <cellStyle name="Normal 5 3 2 2 4 2" xfId="3380"/>
    <cellStyle name="Normal 5 3 2 2 5" xfId="3381"/>
    <cellStyle name="Normal 5 3 2 3" xfId="3382"/>
    <cellStyle name="Normal 5 3 2 3 2" xfId="3383"/>
    <cellStyle name="Normal 5 3 2 3 2 2" xfId="3384"/>
    <cellStyle name="Normal 5 3 2 3 3" xfId="3385"/>
    <cellStyle name="Normal 5 3 2 3 3 2" xfId="3386"/>
    <cellStyle name="Normal 5 3 2 3 4" xfId="3387"/>
    <cellStyle name="Normal 5 3 2 4" xfId="3388"/>
    <cellStyle name="Normal 5 3 2 4 2" xfId="3389"/>
    <cellStyle name="Normal 5 3 2 5" xfId="3390"/>
    <cellStyle name="Normal 5 3 2 5 2" xfId="3391"/>
    <cellStyle name="Normal 5 3 2 6" xfId="3392"/>
    <cellStyle name="Normal 5 3 3" xfId="3393"/>
    <cellStyle name="Normal 5 3 3 2" xfId="3394"/>
    <cellStyle name="Normal 5 3 3 2 2" xfId="3395"/>
    <cellStyle name="Normal 5 3 3 2 2 2" xfId="3396"/>
    <cellStyle name="Normal 5 3 3 2 3" xfId="3397"/>
    <cellStyle name="Normal 5 3 3 2 3 2" xfId="3398"/>
    <cellStyle name="Normal 5 3 3 2 4" xfId="3399"/>
    <cellStyle name="Normal 5 3 3 3" xfId="3400"/>
    <cellStyle name="Normal 5 3 3 3 2" xfId="3401"/>
    <cellStyle name="Normal 5 3 3 4" xfId="3402"/>
    <cellStyle name="Normal 5 3 3 4 2" xfId="3403"/>
    <cellStyle name="Normal 5 3 3 5" xfId="3404"/>
    <cellStyle name="Normal 5 3 4" xfId="3405"/>
    <cellStyle name="Normal 5 3 4 2" xfId="3406"/>
    <cellStyle name="Normal 5 3 4 2 2" xfId="3407"/>
    <cellStyle name="Normal 5 3 4 3" xfId="3408"/>
    <cellStyle name="Normal 5 3 4 3 2" xfId="3409"/>
    <cellStyle name="Normal 5 3 4 4" xfId="3410"/>
    <cellStyle name="Normal 5 3 5" xfId="3411"/>
    <cellStyle name="Normal 5 3 5 2" xfId="3412"/>
    <cellStyle name="Normal 5 3 5 2 2" xfId="3413"/>
    <cellStyle name="Normal 5 3 5 3" xfId="3414"/>
    <cellStyle name="Normal 5 3 5 3 2" xfId="3415"/>
    <cellStyle name="Normal 5 3 5 4" xfId="3416"/>
    <cellStyle name="Normal 5 3 6" xfId="3417"/>
    <cellStyle name="Normal 5 3 6 2" xfId="3418"/>
    <cellStyle name="Normal 5 3 6 2 2" xfId="3419"/>
    <cellStyle name="Normal 5 3 6 3" xfId="3420"/>
    <cellStyle name="Normal 5 3 6 3 2" xfId="3421"/>
    <cellStyle name="Normal 5 3 6 4" xfId="3422"/>
    <cellStyle name="Normal 5 3 7" xfId="3423"/>
    <cellStyle name="Normal 5 3 7 2" xfId="3424"/>
    <cellStyle name="Normal 5 3 8" xfId="3425"/>
    <cellStyle name="Normal 5 3 8 2" xfId="3426"/>
    <cellStyle name="Normal 5 3 9" xfId="3427"/>
    <cellStyle name="Normal 5 4" xfId="3428"/>
    <cellStyle name="Normal 5 4 2" xfId="3429"/>
    <cellStyle name="Normal 5 4 2 2" xfId="3430"/>
    <cellStyle name="Normal 5 4 2 2 2" xfId="3431"/>
    <cellStyle name="Normal 5 4 2 2 2 2" xfId="3432"/>
    <cellStyle name="Normal 5 4 2 2 3" xfId="3433"/>
    <cellStyle name="Normal 5 4 2 2 3 2" xfId="3434"/>
    <cellStyle name="Normal 5 4 2 2 4" xfId="3435"/>
    <cellStyle name="Normal 5 4 2 3" xfId="3436"/>
    <cellStyle name="Normal 5 4 2 3 2" xfId="3437"/>
    <cellStyle name="Normal 5 4 2 4" xfId="3438"/>
    <cellStyle name="Normal 5 4 2 4 2" xfId="3439"/>
    <cellStyle name="Normal 5 4 2 5" xfId="3440"/>
    <cellStyle name="Normal 5 4 3" xfId="3441"/>
    <cellStyle name="Normal 5 4 3 2" xfId="3442"/>
    <cellStyle name="Normal 5 4 3 2 2" xfId="3443"/>
    <cellStyle name="Normal 5 4 3 3" xfId="3444"/>
    <cellStyle name="Normal 5 4 3 3 2" xfId="3445"/>
    <cellStyle name="Normal 5 4 3 4" xfId="3446"/>
    <cellStyle name="Normal 5 4 4" xfId="3447"/>
    <cellStyle name="Normal 5 4 4 2" xfId="3448"/>
    <cellStyle name="Normal 5 4 5" xfId="3449"/>
    <cellStyle name="Normal 5 4 5 2" xfId="3450"/>
    <cellStyle name="Normal 5 4 6" xfId="3451"/>
    <cellStyle name="Normal 5 5" xfId="3452"/>
    <cellStyle name="Normal 5 5 2" xfId="3453"/>
    <cellStyle name="Normal 5 5 2 2" xfId="3454"/>
    <cellStyle name="Normal 5 5 2 2 2" xfId="3455"/>
    <cellStyle name="Normal 5 5 2 3" xfId="3456"/>
    <cellStyle name="Normal 5 5 2 3 2" xfId="3457"/>
    <cellStyle name="Normal 5 5 2 4" xfId="3458"/>
    <cellStyle name="Normal 5 5 3" xfId="3459"/>
    <cellStyle name="Normal 5 5 3 2" xfId="3460"/>
    <cellStyle name="Normal 5 5 4" xfId="3461"/>
    <cellStyle name="Normal 5 5 4 2" xfId="3462"/>
    <cellStyle name="Normal 5 5 5" xfId="3463"/>
    <cellStyle name="Normal 5 6" xfId="3464"/>
    <cellStyle name="Normal 5 6 2" xfId="3465"/>
    <cellStyle name="Normal 5 6 2 2" xfId="3466"/>
    <cellStyle name="Normal 5 6 3" xfId="3467"/>
    <cellStyle name="Normal 5 6 3 2" xfId="3468"/>
    <cellStyle name="Normal 5 6 4" xfId="3469"/>
    <cellStyle name="Normal 5 7" xfId="3470"/>
    <cellStyle name="Normal 5 7 2" xfId="3471"/>
    <cellStyle name="Normal 5 7 2 2" xfId="3472"/>
    <cellStyle name="Normal 5 7 3" xfId="3473"/>
    <cellStyle name="Normal 5 7 3 2" xfId="3474"/>
    <cellStyle name="Normal 5 7 4" xfId="3475"/>
    <cellStyle name="Normal 5 8" xfId="3476"/>
    <cellStyle name="Normal 5 8 2" xfId="3477"/>
    <cellStyle name="Normal 5 8 2 2" xfId="3478"/>
    <cellStyle name="Normal 5 8 3" xfId="3479"/>
    <cellStyle name="Normal 5 8 3 2" xfId="3480"/>
    <cellStyle name="Normal 5 8 4" xfId="3481"/>
    <cellStyle name="Normal 5 9" xfId="3482"/>
    <cellStyle name="Normal 5 9 2" xfId="3483"/>
    <cellStyle name="Normal 5 9 2 2" xfId="3484"/>
    <cellStyle name="Normal 5 9 3" xfId="3485"/>
    <cellStyle name="Normal 5 9 3 2" xfId="3486"/>
    <cellStyle name="Normal 5 9 4" xfId="3487"/>
    <cellStyle name="Normal 6" xfId="3488"/>
    <cellStyle name="Normal 6 10" xfId="3489"/>
    <cellStyle name="Normal 6 2" xfId="3490"/>
    <cellStyle name="Normal 6 2 2" xfId="3491"/>
    <cellStyle name="Normal 6 2 2 2" xfId="3492"/>
    <cellStyle name="Normal 6 2 2 2 2" xfId="3493"/>
    <cellStyle name="Normal 6 2 2 2 2 2" xfId="3494"/>
    <cellStyle name="Normal 6 2 2 2 3" xfId="3495"/>
    <cellStyle name="Normal 6 2 2 2 3 2" xfId="3496"/>
    <cellStyle name="Normal 6 2 2 2 4" xfId="3497"/>
    <cellStyle name="Normal 6 2 2 3" xfId="3498"/>
    <cellStyle name="Normal 6 2 2 3 2" xfId="3499"/>
    <cellStyle name="Normal 6 2 2 4" xfId="3500"/>
    <cellStyle name="Normal 6 2 2 4 2" xfId="3501"/>
    <cellStyle name="Normal 6 2 2 5" xfId="3502"/>
    <cellStyle name="Normal 6 2 3" xfId="3503"/>
    <cellStyle name="Normal 6 2 4" xfId="3504"/>
    <cellStyle name="Normal 6 2 4 2" xfId="3505"/>
    <cellStyle name="Normal 6 2 4 2 2" xfId="3506"/>
    <cellStyle name="Normal 6 2 4 3" xfId="3507"/>
    <cellStyle name="Normal 6 2 4 3 2" xfId="3508"/>
    <cellStyle name="Normal 6 2 4 4" xfId="3509"/>
    <cellStyle name="Normal 6 2 5" xfId="3510"/>
    <cellStyle name="Normal 6 2 5 2" xfId="3511"/>
    <cellStyle name="Normal 6 2 5 2 2" xfId="3512"/>
    <cellStyle name="Normal 6 2 5 3" xfId="3513"/>
    <cellStyle name="Normal 6 2 5 3 2" xfId="3514"/>
    <cellStyle name="Normal 6 2 5 4" xfId="3515"/>
    <cellStyle name="Normal 6 2 6" xfId="3516"/>
    <cellStyle name="Normal 6 2 6 2" xfId="3517"/>
    <cellStyle name="Normal 6 2 7" xfId="3518"/>
    <cellStyle name="Normal 6 2 7 2" xfId="3519"/>
    <cellStyle name="Normal 6 2 8" xfId="3520"/>
    <cellStyle name="Normal 6 3" xfId="3521"/>
    <cellStyle name="Normal 6 3 2" xfId="3522"/>
    <cellStyle name="Normal 6 3 2 2" xfId="3523"/>
    <cellStyle name="Normal 6 3 2 3" xfId="3524"/>
    <cellStyle name="Normal 6 3 2 3 2" xfId="3525"/>
    <cellStyle name="Normal 6 3 2 3 3" xfId="3526"/>
    <cellStyle name="Normal 6 3 2 3 3 2" xfId="3527"/>
    <cellStyle name="Normal 6 3 2 3 4" xfId="3528"/>
    <cellStyle name="Normal 6 3 2 3 4 2" xfId="3529"/>
    <cellStyle name="Normal 6 3 3" xfId="3530"/>
    <cellStyle name="Normal 6 3 3 2" xfId="3531"/>
    <cellStyle name="Normal 6 3 4" xfId="3532"/>
    <cellStyle name="Normal 6 3 4 2" xfId="3533"/>
    <cellStyle name="Normal 6 3 5" xfId="3534"/>
    <cellStyle name="Normal 6 3 6" xfId="3535"/>
    <cellStyle name="Normal 6 3 6 2" xfId="3536"/>
    <cellStyle name="Normal 6 3 6 2 2" xfId="3537"/>
    <cellStyle name="Normal 6 3 6 3" xfId="3538"/>
    <cellStyle name="Normal 6 3 6 3 2" xfId="3539"/>
    <cellStyle name="Normal 6 3 6 4" xfId="3540"/>
    <cellStyle name="Normal 6 3 7" xfId="3541"/>
    <cellStyle name="Normal 6 3 7 2" xfId="3542"/>
    <cellStyle name="Normal 6 3 8" xfId="3543"/>
    <cellStyle name="Normal 6 3 8 2" xfId="3544"/>
    <cellStyle name="Normal 6 3 9" xfId="3545"/>
    <cellStyle name="Normal 6 4" xfId="3546"/>
    <cellStyle name="Normal 6 4 2" xfId="3547"/>
    <cellStyle name="Normal 6 4 3" xfId="3548"/>
    <cellStyle name="Normal 6 4 3 2" xfId="3549"/>
    <cellStyle name="Normal 6 4 4" xfId="3550"/>
    <cellStyle name="Normal 6 5" xfId="3551"/>
    <cellStyle name="Normal 6 6" xfId="3552"/>
    <cellStyle name="Normal 6 6 2" xfId="3553"/>
    <cellStyle name="Normal 6 6 2 2" xfId="3554"/>
    <cellStyle name="Normal 6 6 3" xfId="3555"/>
    <cellStyle name="Normal 6 6 3 2" xfId="3556"/>
    <cellStyle name="Normal 6 6 4" xfId="3557"/>
    <cellStyle name="Normal 6 7" xfId="3558"/>
    <cellStyle name="Normal 6 7 2" xfId="3559"/>
    <cellStyle name="Normal 6 7 2 2" xfId="3560"/>
    <cellStyle name="Normal 6 7 3" xfId="3561"/>
    <cellStyle name="Normal 6 7 3 2" xfId="3562"/>
    <cellStyle name="Normal 6 7 4" xfId="3563"/>
    <cellStyle name="Normal 6 8" xfId="3564"/>
    <cellStyle name="Normal 6 8 2" xfId="3565"/>
    <cellStyle name="Normal 6 9" xfId="3566"/>
    <cellStyle name="Normal 6 9 2" xfId="3567"/>
    <cellStyle name="Normal 7" xfId="3568"/>
    <cellStyle name="Normal 7 10" xfId="3569"/>
    <cellStyle name="Normal 7 10 2" xfId="3570"/>
    <cellStyle name="Normal 7 11" xfId="3571"/>
    <cellStyle name="Normal 7 11 2" xfId="3572"/>
    <cellStyle name="Normal 7 12" xfId="3573"/>
    <cellStyle name="Normal 7 2" xfId="3574"/>
    <cellStyle name="Normal 7 2 2" xfId="3575"/>
    <cellStyle name="Normal 7 2 2 2" xfId="3576"/>
    <cellStyle name="Normal 7 2 2 2 2" xfId="3577"/>
    <cellStyle name="Normal 7 2 2 2 2 2" xfId="3578"/>
    <cellStyle name="Normal 7 2 2 2 3" xfId="3579"/>
    <cellStyle name="Normal 7 2 2 2 3 2" xfId="3580"/>
    <cellStyle name="Normal 7 2 2 2 4" xfId="3581"/>
    <cellStyle name="Normal 7 2 2 3" xfId="3582"/>
    <cellStyle name="Normal 7 2 2 3 2" xfId="3583"/>
    <cellStyle name="Normal 7 2 2 4" xfId="3584"/>
    <cellStyle name="Normal 7 2 2 4 2" xfId="3585"/>
    <cellStyle name="Normal 7 2 2 5" xfId="3586"/>
    <cellStyle name="Normal 7 2 3" xfId="3587"/>
    <cellStyle name="Normal 7 2 4" xfId="3588"/>
    <cellStyle name="Normal 7 2 4 2" xfId="3589"/>
    <cellStyle name="Normal 7 2 4 2 2" xfId="3590"/>
    <cellStyle name="Normal 7 2 4 3" xfId="3591"/>
    <cellStyle name="Normal 7 2 4 3 2" xfId="3592"/>
    <cellStyle name="Normal 7 2 4 4" xfId="3593"/>
    <cellStyle name="Normal 7 2 5" xfId="3594"/>
    <cellStyle name="Normal 7 2 5 2" xfId="3595"/>
    <cellStyle name="Normal 7 2 5 2 2" xfId="3596"/>
    <cellStyle name="Normal 7 2 5 3" xfId="3597"/>
    <cellStyle name="Normal 7 2 5 3 2" xfId="3598"/>
    <cellStyle name="Normal 7 2 5 4" xfId="3599"/>
    <cellStyle name="Normal 7 2 6" xfId="3600"/>
    <cellStyle name="Normal 7 2 6 2" xfId="3601"/>
    <cellStyle name="Normal 7 2 7" xfId="3602"/>
    <cellStyle name="Normal 7 2 7 2" xfId="3603"/>
    <cellStyle name="Normal 7 2 8" xfId="3604"/>
    <cellStyle name="Normal 7 3" xfId="3605"/>
    <cellStyle name="Normal 7 3 2" xfId="3606"/>
    <cellStyle name="Normal 7 3 3" xfId="3607"/>
    <cellStyle name="Normal 7 3 4" xfId="3608"/>
    <cellStyle name="Normal 7 3 5" xfId="3609"/>
    <cellStyle name="Normal 7 3 5 2" xfId="3610"/>
    <cellStyle name="Normal 7 3 5 2 2" xfId="3611"/>
    <cellStyle name="Normal 7 3 5 3" xfId="3612"/>
    <cellStyle name="Normal 7 3 5 3 2" xfId="3613"/>
    <cellStyle name="Normal 7 3 5 4" xfId="3614"/>
    <cellStyle name="Normal 7 3 6" xfId="3615"/>
    <cellStyle name="Normal 7 3 6 2" xfId="3616"/>
    <cellStyle name="Normal 7 3 7" xfId="3617"/>
    <cellStyle name="Normal 7 3 7 2" xfId="3618"/>
    <cellStyle name="Normal 7 3 8" xfId="3619"/>
    <cellStyle name="Normal 7 4" xfId="3620"/>
    <cellStyle name="Normal 7 5" xfId="3621"/>
    <cellStyle name="Normal 7 5 2" xfId="3622"/>
    <cellStyle name="Normal 7 5 2 2" xfId="3623"/>
    <cellStyle name="Normal 7 5 2 2 2" xfId="3624"/>
    <cellStyle name="Normal 7 5 2 2 2 2" xfId="3625"/>
    <cellStyle name="Normal 7 5 2 2 2 2 2" xfId="3626"/>
    <cellStyle name="Normal 7 5 2 2 2 2 2 2" xfId="3627"/>
    <cellStyle name="Normal 7 5 2 2 2 2 3" xfId="3628"/>
    <cellStyle name="Normal 7 5 2 2 2 2 3 2" xfId="3629"/>
    <cellStyle name="Normal 7 5 2 2 2 2 4" xfId="3630"/>
    <cellStyle name="Normal 7 5 2 2 2 3" xfId="3631"/>
    <cellStyle name="Normal 7 5 2 2 2 3 2" xfId="3632"/>
    <cellStyle name="Normal 7 5 2 2 2 4" xfId="3633"/>
    <cellStyle name="Normal 7 5 2 2 2 4 2" xfId="3634"/>
    <cellStyle name="Normal 7 5 2 2 2 5" xfId="3635"/>
    <cellStyle name="Normal 7 5 2 2 3" xfId="3636"/>
    <cellStyle name="Normal 7 5 2 2 3 2" xfId="3637"/>
    <cellStyle name="Normal 7 5 2 2 3 2 2" xfId="3638"/>
    <cellStyle name="Normal 7 5 2 2 3 3" xfId="3639"/>
    <cellStyle name="Normal 7 5 2 2 3 3 2" xfId="3640"/>
    <cellStyle name="Normal 7 5 2 2 3 4" xfId="3641"/>
    <cellStyle name="Normal 7 5 2 2 4" xfId="3642"/>
    <cellStyle name="Normal 7 5 2 2 4 2" xfId="3643"/>
    <cellStyle name="Normal 7 5 2 2 5" xfId="3644"/>
    <cellStyle name="Normal 7 5 2 2 5 2" xfId="3645"/>
    <cellStyle name="Normal 7 5 2 2 6" xfId="3646"/>
    <cellStyle name="Normal 7 5 2 3" xfId="3647"/>
    <cellStyle name="Normal 7 5 2 3 2" xfId="3648"/>
    <cellStyle name="Normal 7 5 2 3 2 2" xfId="3649"/>
    <cellStyle name="Normal 7 5 2 3 2 2 2" xfId="3650"/>
    <cellStyle name="Normal 7 5 2 3 2 3" xfId="3651"/>
    <cellStyle name="Normal 7 5 2 3 2 3 2" xfId="3652"/>
    <cellStyle name="Normal 7 5 2 3 2 4" xfId="3653"/>
    <cellStyle name="Normal 7 5 2 3 3" xfId="3654"/>
    <cellStyle name="Normal 7 5 2 3 3 2" xfId="3655"/>
    <cellStyle name="Normal 7 5 2 3 4" xfId="3656"/>
    <cellStyle name="Normal 7 5 2 3 4 2" xfId="3657"/>
    <cellStyle name="Normal 7 5 2 3 5" xfId="3658"/>
    <cellStyle name="Normal 7 5 2 4" xfId="3659"/>
    <cellStyle name="Normal 7 5 2 4 2" xfId="3660"/>
    <cellStyle name="Normal 7 5 2 4 2 2" xfId="3661"/>
    <cellStyle name="Normal 7 5 2 4 3" xfId="3662"/>
    <cellStyle name="Normal 7 5 2 4 3 2" xfId="3663"/>
    <cellStyle name="Normal 7 5 2 4 4" xfId="3664"/>
    <cellStyle name="Normal 7 5 2 5" xfId="3665"/>
    <cellStyle name="Normal 7 5 2 5 2" xfId="3666"/>
    <cellStyle name="Normal 7 5 2 6" xfId="3667"/>
    <cellStyle name="Normal 7 5 2 6 2" xfId="3668"/>
    <cellStyle name="Normal 7 5 2 7" xfId="3669"/>
    <cellStyle name="Normal 7 5 3" xfId="3670"/>
    <cellStyle name="Normal 7 5 3 2" xfId="3671"/>
    <cellStyle name="Normal 7 5 3 2 2" xfId="3672"/>
    <cellStyle name="Normal 7 5 3 2 2 2" xfId="3673"/>
    <cellStyle name="Normal 7 5 3 2 2 2 2" xfId="3674"/>
    <cellStyle name="Normal 7 5 3 2 2 2 2 2" xfId="3675"/>
    <cellStyle name="Normal 7 5 3 2 2 2 3" xfId="3676"/>
    <cellStyle name="Normal 7 5 3 2 2 2 3 2" xfId="3677"/>
    <cellStyle name="Normal 7 5 3 2 2 2 4" xfId="3678"/>
    <cellStyle name="Normal 7 5 3 2 2 3" xfId="3679"/>
    <cellStyle name="Normal 7 5 3 2 2 3 2" xfId="3680"/>
    <cellStyle name="Normal 7 5 3 2 2 4" xfId="3681"/>
    <cellStyle name="Normal 7 5 3 2 2 4 2" xfId="3682"/>
    <cellStyle name="Normal 7 5 3 2 2 5" xfId="3683"/>
    <cellStyle name="Normal 7 5 3 2 3" xfId="3684"/>
    <cellStyle name="Normal 7 5 3 2 3 2" xfId="3685"/>
    <cellStyle name="Normal 7 5 3 2 3 2 2" xfId="3686"/>
    <cellStyle name="Normal 7 5 3 2 3 3" xfId="3687"/>
    <cellStyle name="Normal 7 5 3 2 3 3 2" xfId="3688"/>
    <cellStyle name="Normal 7 5 3 2 3 4" xfId="3689"/>
    <cellStyle name="Normal 7 5 3 2 4" xfId="3690"/>
    <cellStyle name="Normal 7 5 3 2 4 2" xfId="3691"/>
    <cellStyle name="Normal 7 5 3 2 5" xfId="3692"/>
    <cellStyle name="Normal 7 5 3 2 5 2" xfId="3693"/>
    <cellStyle name="Normal 7 5 3 2 6" xfId="3694"/>
    <cellStyle name="Normal 7 5 3 3" xfId="3695"/>
    <cellStyle name="Normal 7 5 3 3 2" xfId="3696"/>
    <cellStyle name="Normal 7 5 3 3 2 2" xfId="3697"/>
    <cellStyle name="Normal 7 5 3 3 2 2 2" xfId="3698"/>
    <cellStyle name="Normal 7 5 3 3 2 3" xfId="3699"/>
    <cellStyle name="Normal 7 5 3 3 2 3 2" xfId="3700"/>
    <cellStyle name="Normal 7 5 3 3 2 4" xfId="3701"/>
    <cellStyle name="Normal 7 5 3 3 3" xfId="3702"/>
    <cellStyle name="Normal 7 5 3 3 3 2" xfId="3703"/>
    <cellStyle name="Normal 7 5 3 3 4" xfId="3704"/>
    <cellStyle name="Normal 7 5 3 3 4 2" xfId="3705"/>
    <cellStyle name="Normal 7 5 3 3 5" xfId="3706"/>
    <cellStyle name="Normal 7 5 3 4" xfId="3707"/>
    <cellStyle name="Normal 7 5 3 4 2" xfId="3708"/>
    <cellStyle name="Normal 7 5 3 4 2 2" xfId="3709"/>
    <cellStyle name="Normal 7 5 3 4 3" xfId="3710"/>
    <cellStyle name="Normal 7 5 3 4 3 2" xfId="3711"/>
    <cellStyle name="Normal 7 5 3 4 4" xfId="3712"/>
    <cellStyle name="Normal 7 5 3 5" xfId="3713"/>
    <cellStyle name="Normal 7 5 3 5 2" xfId="3714"/>
    <cellStyle name="Normal 7 5 3 6" xfId="3715"/>
    <cellStyle name="Normal 7 5 3 6 2" xfId="3716"/>
    <cellStyle name="Normal 7 5 3 7" xfId="3717"/>
    <cellStyle name="Normal 7 5 4" xfId="3718"/>
    <cellStyle name="Normal 7 5 4 2" xfId="3719"/>
    <cellStyle name="Normal 7 5 4 2 2" xfId="3720"/>
    <cellStyle name="Normal 7 5 4 2 2 2" xfId="3721"/>
    <cellStyle name="Normal 7 5 4 2 2 2 2" xfId="3722"/>
    <cellStyle name="Normal 7 5 4 2 2 3" xfId="3723"/>
    <cellStyle name="Normal 7 5 4 2 2 3 2" xfId="3724"/>
    <cellStyle name="Normal 7 5 4 2 2 4" xfId="3725"/>
    <cellStyle name="Normal 7 5 4 2 3" xfId="3726"/>
    <cellStyle name="Normal 7 5 4 2 3 2" xfId="3727"/>
    <cellStyle name="Normal 7 5 4 2 4" xfId="3728"/>
    <cellStyle name="Normal 7 5 4 2 4 2" xfId="3729"/>
    <cellStyle name="Normal 7 5 4 2 5" xfId="3730"/>
    <cellStyle name="Normal 7 5 4 3" xfId="3731"/>
    <cellStyle name="Normal 7 5 4 3 2" xfId="3732"/>
    <cellStyle name="Normal 7 5 4 3 2 2" xfId="3733"/>
    <cellStyle name="Normal 7 5 4 3 3" xfId="3734"/>
    <cellStyle name="Normal 7 5 4 3 3 2" xfId="3735"/>
    <cellStyle name="Normal 7 5 4 3 4" xfId="3736"/>
    <cellStyle name="Normal 7 5 4 4" xfId="3737"/>
    <cellStyle name="Normal 7 5 4 4 2" xfId="3738"/>
    <cellStyle name="Normal 7 5 4 5" xfId="3739"/>
    <cellStyle name="Normal 7 5 4 5 2" xfId="3740"/>
    <cellStyle name="Normal 7 5 4 6" xfId="3741"/>
    <cellStyle name="Normal 7 5 5" xfId="3742"/>
    <cellStyle name="Normal 7 5 5 2" xfId="3743"/>
    <cellStyle name="Normal 7 5 5 2 2" xfId="3744"/>
    <cellStyle name="Normal 7 5 5 2 2 2" xfId="3745"/>
    <cellStyle name="Normal 7 5 5 2 3" xfId="3746"/>
    <cellStyle name="Normal 7 5 5 2 3 2" xfId="3747"/>
    <cellStyle name="Normal 7 5 5 2 4" xfId="3748"/>
    <cellStyle name="Normal 7 5 5 3" xfId="3749"/>
    <cellStyle name="Normal 7 5 5 3 2" xfId="3750"/>
    <cellStyle name="Normal 7 5 5 4" xfId="3751"/>
    <cellStyle name="Normal 7 5 5 4 2" xfId="3752"/>
    <cellStyle name="Normal 7 5 5 5" xfId="3753"/>
    <cellStyle name="Normal 7 5 6" xfId="3754"/>
    <cellStyle name="Normal 7 5 6 2" xfId="3755"/>
    <cellStyle name="Normal 7 5 6 2 2" xfId="3756"/>
    <cellStyle name="Normal 7 5 6 3" xfId="3757"/>
    <cellStyle name="Normal 7 5 6 3 2" xfId="3758"/>
    <cellStyle name="Normal 7 5 6 4" xfId="3759"/>
    <cellStyle name="Normal 7 5 7" xfId="3760"/>
    <cellStyle name="Normal 7 5 7 2" xfId="3761"/>
    <cellStyle name="Normal 7 5 8" xfId="3762"/>
    <cellStyle name="Normal 7 5 8 2" xfId="3763"/>
    <cellStyle name="Normal 7 5 9" xfId="3764"/>
    <cellStyle name="Normal 7 6" xfId="3765"/>
    <cellStyle name="Normal 7 6 2" xfId="3766"/>
    <cellStyle name="Normal 7 6 3" xfId="3767"/>
    <cellStyle name="Normal 7 6 3 2" xfId="3768"/>
    <cellStyle name="Normal 7 7" xfId="3769"/>
    <cellStyle name="Normal 7 8" xfId="3770"/>
    <cellStyle name="Normal 7 8 2" xfId="3771"/>
    <cellStyle name="Normal 7 8 2 2" xfId="3772"/>
    <cellStyle name="Normal 7 8 3" xfId="3773"/>
    <cellStyle name="Normal 7 8 3 2" xfId="3774"/>
    <cellStyle name="Normal 7 8 4" xfId="3775"/>
    <cellStyle name="Normal 7 9" xfId="3776"/>
    <cellStyle name="Normal 7 9 2" xfId="3777"/>
    <cellStyle name="Normal 7 9 2 2" xfId="3778"/>
    <cellStyle name="Normal 7 9 3" xfId="3779"/>
    <cellStyle name="Normal 7 9 3 2" xfId="3780"/>
    <cellStyle name="Normal 7 9 4" xfId="3781"/>
    <cellStyle name="Normal 8" xfId="3782"/>
    <cellStyle name="Normal 8 10" xfId="3783"/>
    <cellStyle name="Normal 8 2" xfId="3784"/>
    <cellStyle name="Normal 8 2 2" xfId="3785"/>
    <cellStyle name="Normal 8 2 2 2" xfId="3786"/>
    <cellStyle name="Normal 8 2 2 2 2" xfId="3787"/>
    <cellStyle name="Normal 8 2 2 2 2 2" xfId="3788"/>
    <cellStyle name="Normal 8 2 2 2 3" xfId="3789"/>
    <cellStyle name="Normal 8 2 2 2 3 2" xfId="3790"/>
    <cellStyle name="Normal 8 2 2 2 4" xfId="3791"/>
    <cellStyle name="Normal 8 2 2 3" xfId="3792"/>
    <cellStyle name="Normal 8 2 2 3 2" xfId="3793"/>
    <cellStyle name="Normal 8 2 2 4" xfId="3794"/>
    <cellStyle name="Normal 8 2 2 4 2" xfId="3795"/>
    <cellStyle name="Normal 8 2 2 5" xfId="3796"/>
    <cellStyle name="Normal 8 2 3" xfId="3797"/>
    <cellStyle name="Normal 8 2 4" xfId="3798"/>
    <cellStyle name="Normal 8 2 4 2" xfId="3799"/>
    <cellStyle name="Normal 8 2 4 2 2" xfId="3800"/>
    <cellStyle name="Normal 8 2 4 3" xfId="3801"/>
    <cellStyle name="Normal 8 2 4 3 2" xfId="3802"/>
    <cellStyle name="Normal 8 2 4 4" xfId="3803"/>
    <cellStyle name="Normal 8 2 5" xfId="3804"/>
    <cellStyle name="Normal 8 2 5 2" xfId="3805"/>
    <cellStyle name="Normal 8 2 5 2 2" xfId="3806"/>
    <cellStyle name="Normal 8 2 5 3" xfId="3807"/>
    <cellStyle name="Normal 8 2 5 3 2" xfId="3808"/>
    <cellStyle name="Normal 8 2 5 4" xfId="3809"/>
    <cellStyle name="Normal 8 2 6" xfId="3810"/>
    <cellStyle name="Normal 8 2 6 2" xfId="3811"/>
    <cellStyle name="Normal 8 2 7" xfId="3812"/>
    <cellStyle name="Normal 8 2 7 2" xfId="3813"/>
    <cellStyle name="Normal 8 2 8" xfId="3814"/>
    <cellStyle name="Normal 8 3" xfId="3815"/>
    <cellStyle name="Normal 8 3 2" xfId="3816"/>
    <cellStyle name="Normal 8 3 3" xfId="3817"/>
    <cellStyle name="Normal 8 3 3 2" xfId="3818"/>
    <cellStyle name="Normal 8 3 3 2 2" xfId="3819"/>
    <cellStyle name="Normal 8 3 3 3" xfId="3820"/>
    <cellStyle name="Normal 8 3 3 3 2" xfId="3821"/>
    <cellStyle name="Normal 8 3 3 4" xfId="3822"/>
    <cellStyle name="Normal 8 3 4" xfId="3823"/>
    <cellStyle name="Normal 8 3 4 2" xfId="3824"/>
    <cellStyle name="Normal 8 3 5" xfId="3825"/>
    <cellStyle name="Normal 8 3 5 2" xfId="3826"/>
    <cellStyle name="Normal 8 3 6" xfId="3827"/>
    <cellStyle name="Normal 8 4" xfId="3828"/>
    <cellStyle name="Normal 8 4 2" xfId="3829"/>
    <cellStyle name="Normal 8 4 3" xfId="3830"/>
    <cellStyle name="Normal 8 4 4" xfId="3831"/>
    <cellStyle name="Normal 8 4 4 2" xfId="3832"/>
    <cellStyle name="Normal 8 4 4 3" xfId="3833"/>
    <cellStyle name="Normal 8 4 4 3 2" xfId="3834"/>
    <cellStyle name="Normal 8 4 4 4" xfId="3835"/>
    <cellStyle name="Normal 8 4 4 4 2" xfId="3836"/>
    <cellStyle name="Normal 8 4 5" xfId="3837"/>
    <cellStyle name="Normal 8 4 5 2" xfId="3838"/>
    <cellStyle name="Normal 8 4 5 3" xfId="3839"/>
    <cellStyle name="Normal 8 4 5 3 2" xfId="3840"/>
    <cellStyle name="Normal 8 4 5 4" xfId="3841"/>
    <cellStyle name="Normal 8 4 6" xfId="3842"/>
    <cellStyle name="Normal 8 4 6 2" xfId="3843"/>
    <cellStyle name="Normal 8 5" xfId="3844"/>
    <cellStyle name="Normal 8 6" xfId="3845"/>
    <cellStyle name="Normal 8 6 2" xfId="3846"/>
    <cellStyle name="Normal 8 6 2 2" xfId="3847"/>
    <cellStyle name="Normal 8 6 3" xfId="3848"/>
    <cellStyle name="Normal 8 6 3 2" xfId="3849"/>
    <cellStyle name="Normal 8 6 4" xfId="3850"/>
    <cellStyle name="Normal 8 7" xfId="3851"/>
    <cellStyle name="Normal 8 7 2" xfId="3852"/>
    <cellStyle name="Normal 8 7 2 2" xfId="3853"/>
    <cellStyle name="Normal 8 7 3" xfId="3854"/>
    <cellStyle name="Normal 8 7 3 2" xfId="3855"/>
    <cellStyle name="Normal 8 7 4" xfId="3856"/>
    <cellStyle name="Normal 8 8" xfId="3857"/>
    <cellStyle name="Normal 8 8 2" xfId="3858"/>
    <cellStyle name="Normal 8 9" xfId="3859"/>
    <cellStyle name="Normal 8 9 2" xfId="3860"/>
    <cellStyle name="Normal 9" xfId="3861"/>
    <cellStyle name="Normal 9 10" xfId="3862"/>
    <cellStyle name="Normal 9 10 2" xfId="3863"/>
    <cellStyle name="Normal 9 11" xfId="3864"/>
    <cellStyle name="Normal 9 2" xfId="3865"/>
    <cellStyle name="Normal 9 2 2" xfId="3866"/>
    <cellStyle name="Normal 9 2 2 2" xfId="3867"/>
    <cellStyle name="Normal 9 2 2 2 2" xfId="3868"/>
    <cellStyle name="Normal 9 2 2 2 2 2" xfId="3869"/>
    <cellStyle name="Normal 9 2 2 2 3" xfId="3870"/>
    <cellStyle name="Normal 9 2 2 2 3 2" xfId="3871"/>
    <cellStyle name="Normal 9 2 2 2 4" xfId="3872"/>
    <cellStyle name="Normal 9 2 2 3" xfId="3873"/>
    <cellStyle name="Normal 9 2 2 3 2" xfId="3874"/>
    <cellStyle name="Normal 9 2 2 4" xfId="3875"/>
    <cellStyle name="Normal 9 2 2 4 2" xfId="3876"/>
    <cellStyle name="Normal 9 2 2 5" xfId="3877"/>
    <cellStyle name="Normal 9 2 3" xfId="3878"/>
    <cellStyle name="Normal 9 2 3 2" xfId="3879"/>
    <cellStyle name="Normal 9 2 3 2 2" xfId="3880"/>
    <cellStyle name="Normal 9 2 3 3" xfId="3881"/>
    <cellStyle name="Normal 9 2 3 3 2" xfId="3882"/>
    <cellStyle name="Normal 9 2 3 4" xfId="3883"/>
    <cellStyle name="Normal 9 2 4" xfId="3884"/>
    <cellStyle name="Normal 9 2 4 2" xfId="3885"/>
    <cellStyle name="Normal 9 2 5" xfId="3886"/>
    <cellStyle name="Normal 9 2 5 2" xfId="3887"/>
    <cellStyle name="Normal 9 2 6" xfId="3888"/>
    <cellStyle name="Normal 9 3" xfId="3889"/>
    <cellStyle name="Normal 9 3 2" xfId="3890"/>
    <cellStyle name="Normal 9 3 2 2" xfId="3891"/>
    <cellStyle name="Normal 9 3 2 2 2" xfId="3892"/>
    <cellStyle name="Normal 9 3 2 3" xfId="3893"/>
    <cellStyle name="Normal 9 3 2 3 2" xfId="3894"/>
    <cellStyle name="Normal 9 3 2 4" xfId="3895"/>
    <cellStyle name="Normal 9 3 3" xfId="3896"/>
    <cellStyle name="Normal 9 3 3 2" xfId="3897"/>
    <cellStyle name="Normal 9 3 4" xfId="3898"/>
    <cellStyle name="Normal 9 3 4 2" xfId="3899"/>
    <cellStyle name="Normal 9 3 5" xfId="3900"/>
    <cellStyle name="Normal 9 4" xfId="3901"/>
    <cellStyle name="Normal 9 4 2" xfId="3902"/>
    <cellStyle name="Normal 9 4 2 2" xfId="3903"/>
    <cellStyle name="Normal 9 4 3" xfId="3904"/>
    <cellStyle name="Normal 9 4 3 2" xfId="3905"/>
    <cellStyle name="Normal 9 4 4" xfId="3906"/>
    <cellStyle name="Normal 9 5" xfId="3907"/>
    <cellStyle name="Normal 9 5 2" xfId="3908"/>
    <cellStyle name="Normal 9 5 2 2" xfId="3909"/>
    <cellStyle name="Normal 9 5 3" xfId="3910"/>
    <cellStyle name="Normal 9 5 3 2" xfId="3911"/>
    <cellStyle name="Normal 9 5 4" xfId="3912"/>
    <cellStyle name="Normal 9 6" xfId="3913"/>
    <cellStyle name="Normal 9 6 2" xfId="3914"/>
    <cellStyle name="Normal 9 6 2 2" xfId="3915"/>
    <cellStyle name="Normal 9 6 3" xfId="3916"/>
    <cellStyle name="Normal 9 6 3 2" xfId="3917"/>
    <cellStyle name="Normal 9 6 4" xfId="3918"/>
    <cellStyle name="Normal 9 7" xfId="3919"/>
    <cellStyle name="Normal 9 7 2" xfId="3920"/>
    <cellStyle name="Normal 9 7 2 2" xfId="3921"/>
    <cellStyle name="Normal 9 7 3" xfId="3922"/>
    <cellStyle name="Normal 9 7 3 2" xfId="3923"/>
    <cellStyle name="Normal 9 7 4" xfId="3924"/>
    <cellStyle name="Normal 9 8" xfId="3925"/>
    <cellStyle name="Normal 9 8 2" xfId="3926"/>
    <cellStyle name="Normal 9 8 2 2" xfId="3927"/>
    <cellStyle name="Normal 9 8 2 2 2" xfId="3928"/>
    <cellStyle name="Normal 9 8 2 3" xfId="3929"/>
    <cellStyle name="Normal 9 8 2 3 2" xfId="3930"/>
    <cellStyle name="Normal 9 8 2 4" xfId="3931"/>
    <cellStyle name="Normal 9 8 3" xfId="3932"/>
    <cellStyle name="Normal 9 8 3 2" xfId="3933"/>
    <cellStyle name="Normal 9 8 4" xfId="3934"/>
    <cellStyle name="Normal 9 8 4 2" xfId="3935"/>
    <cellStyle name="Normal 9 8 5" xfId="3936"/>
    <cellStyle name="Normal 9 9" xfId="3937"/>
    <cellStyle name="Normal 9 9 2" xfId="3938"/>
    <cellStyle name="Normál_AROSA98" xfId="3939"/>
    <cellStyle name="Normal_Price list of 99-11-17" xfId="1"/>
    <cellStyle name="Normal_SV40" xfId="2"/>
    <cellStyle name="normální_1,6  75PS" xfId="3940"/>
    <cellStyle name="Notas 2" xfId="3941"/>
    <cellStyle name="Notas 3" xfId="3942"/>
    <cellStyle name="Notas 4" xfId="3943"/>
    <cellStyle name="Notas 5" xfId="3944"/>
    <cellStyle name="Notas 5 2" xfId="3945"/>
    <cellStyle name="Notas 5 2 2" xfId="3946"/>
    <cellStyle name="Notas 5 2 2 2" xfId="3947"/>
    <cellStyle name="Notas 5 2 2 2 2" xfId="3948"/>
    <cellStyle name="Notas 5 2 2 2 2 2" xfId="3949"/>
    <cellStyle name="Notas 5 2 2 2 3" xfId="3950"/>
    <cellStyle name="Notas 5 2 2 2 3 2" xfId="3951"/>
    <cellStyle name="Notas 5 2 2 2 4" xfId="3952"/>
    <cellStyle name="Notas 5 2 2 3" xfId="3953"/>
    <cellStyle name="Notas 5 2 2 3 2" xfId="3954"/>
    <cellStyle name="Notas 5 2 2 4" xfId="3955"/>
    <cellStyle name="Notas 5 2 2 4 2" xfId="3956"/>
    <cellStyle name="Notas 5 2 2 5" xfId="3957"/>
    <cellStyle name="Notas 5 2 3" xfId="3958"/>
    <cellStyle name="Notas 5 2 3 2" xfId="3959"/>
    <cellStyle name="Notas 5 2 3 2 2" xfId="3960"/>
    <cellStyle name="Notas 5 2 3 3" xfId="3961"/>
    <cellStyle name="Notas 5 2 3 3 2" xfId="3962"/>
    <cellStyle name="Notas 5 2 3 4" xfId="3963"/>
    <cellStyle name="Notas 5 2 4" xfId="3964"/>
    <cellStyle name="Notas 5 2 4 2" xfId="3965"/>
    <cellStyle name="Notas 5 2 5" xfId="3966"/>
    <cellStyle name="Notas 5 2 5 2" xfId="3967"/>
    <cellStyle name="Notas 5 2 6" xfId="3968"/>
    <cellStyle name="Notas 5 3" xfId="3969"/>
    <cellStyle name="Notas 5 3 2" xfId="3970"/>
    <cellStyle name="Notas 5 3 2 2" xfId="3971"/>
    <cellStyle name="Notas 5 3 2 2 2" xfId="3972"/>
    <cellStyle name="Notas 5 3 2 3" xfId="3973"/>
    <cellStyle name="Notas 5 3 2 3 2" xfId="3974"/>
    <cellStyle name="Notas 5 3 2 4" xfId="3975"/>
    <cellStyle name="Notas 5 3 3" xfId="3976"/>
    <cellStyle name="Notas 5 3 3 2" xfId="3977"/>
    <cellStyle name="Notas 5 3 4" xfId="3978"/>
    <cellStyle name="Notas 5 3 4 2" xfId="3979"/>
    <cellStyle name="Notas 5 3 5" xfId="3980"/>
    <cellStyle name="Notas 5 4" xfId="3981"/>
    <cellStyle name="Notas 5 4 2" xfId="3982"/>
    <cellStyle name="Notas 5 4 2 2" xfId="3983"/>
    <cellStyle name="Notas 5 4 3" xfId="3984"/>
    <cellStyle name="Notas 5 4 3 2" xfId="3985"/>
    <cellStyle name="Notas 5 4 4" xfId="3986"/>
    <cellStyle name="Notas 5 5" xfId="3987"/>
    <cellStyle name="Notas 5 5 2" xfId="3988"/>
    <cellStyle name="Notas 5 6" xfId="3989"/>
    <cellStyle name="Notas 5 6 2" xfId="3990"/>
    <cellStyle name="Notas 5 7" xfId="3991"/>
    <cellStyle name="Notiz" xfId="3992"/>
    <cellStyle name="Notiz 2" xfId="41"/>
    <cellStyle name="Option_Added_Cont_Desc" xfId="3993"/>
    <cellStyle name="Pénznem [0]_AROSA98" xfId="3994"/>
    <cellStyle name="Pénznem_AROSA98" xfId="3995"/>
    <cellStyle name="Percent 2" xfId="3997"/>
    <cellStyle name="Percent 3" xfId="3996"/>
    <cellStyle name="Porcentaje 10" xfId="3998"/>
    <cellStyle name="Porcentaje 11" xfId="3999"/>
    <cellStyle name="Porcentaje 11 2" xfId="4000"/>
    <cellStyle name="Porcentaje 12" xfId="4001"/>
    <cellStyle name="Porcentaje 12 2" xfId="4002"/>
    <cellStyle name="Porcentaje 13" xfId="4003"/>
    <cellStyle name="Porcentaje 2" xfId="3"/>
    <cellStyle name="Porcentaje 3" xfId="4004"/>
    <cellStyle name="Porcentaje 3 2" xfId="4005"/>
    <cellStyle name="Porcentaje 4" xfId="4006"/>
    <cellStyle name="Porcentaje 4 2" xfId="4007"/>
    <cellStyle name="Porcentaje 5" xfId="4008"/>
    <cellStyle name="Porcentaje 5 2" xfId="4009"/>
    <cellStyle name="Porcentaje 6" xfId="4010"/>
    <cellStyle name="Porcentaje 6 2" xfId="4011"/>
    <cellStyle name="Porcentaje 7" xfId="4012"/>
    <cellStyle name="Porcentaje 7 2" xfId="4013"/>
    <cellStyle name="Porcentaje 8" xfId="4014"/>
    <cellStyle name="Porcentaje 9" xfId="4015"/>
    <cellStyle name="Porcentaje 9 2" xfId="4016"/>
    <cellStyle name="Preliminary_Data" xfId="4017"/>
    <cellStyle name="Prices_Data" xfId="4018"/>
    <cellStyle name="Prozent 2" xfId="4019"/>
    <cellStyle name="Salida 2" xfId="4020"/>
    <cellStyle name="Salida 3" xfId="4021"/>
    <cellStyle name="Satisfaisant" xfId="4022"/>
    <cellStyle name="Schlecht" xfId="4023"/>
    <cellStyle name="Schlecht 2" xfId="42"/>
    <cellStyle name="Schlecht 2 2" xfId="95"/>
    <cellStyle name="Sortie" xfId="4024"/>
    <cellStyle name="Stand. 2" xfId="43"/>
    <cellStyle name="Standard 2" xfId="44"/>
    <cellStyle name="Standard 2 2" xfId="57"/>
    <cellStyle name="Standard 3" xfId="45"/>
    <cellStyle name="Standard 3 2" xfId="96"/>
    <cellStyle name="Standard_1.ENTMOT" xfId="4025"/>
    <cellStyle name="Texte explicatif" xfId="4026"/>
    <cellStyle name="Texto de advertencia 2" xfId="4027"/>
    <cellStyle name="Texto explicativo 2" xfId="4028"/>
    <cellStyle name="Title 2" xfId="4029"/>
    <cellStyle name="Titre" xfId="4030"/>
    <cellStyle name="Titre 2" xfId="4031"/>
    <cellStyle name="Titre 1" xfId="4032"/>
    <cellStyle name="Titre 2" xfId="4033"/>
    <cellStyle name="Titre 3" xfId="4034"/>
    <cellStyle name="Titre 3 2" xfId="4035"/>
    <cellStyle name="Titre 3 2 2" xfId="4036"/>
    <cellStyle name="Titre 4" xfId="4037"/>
    <cellStyle name="Título 1 2" xfId="4038"/>
    <cellStyle name="Título 2 2" xfId="4039"/>
    <cellStyle name="Título 2 3" xfId="4040"/>
    <cellStyle name="Título 3 2" xfId="4041"/>
    <cellStyle name="Título 3 2 2" xfId="4042"/>
    <cellStyle name="Título 3 2 2 2" xfId="4043"/>
    <cellStyle name="Título 4" xfId="4044"/>
    <cellStyle name="Título 4 2" xfId="4045"/>
    <cellStyle name="Total 2" xfId="4046"/>
    <cellStyle name="Total 3" xfId="4047"/>
    <cellStyle name="Tusental (0)_Sales" xfId="4048"/>
    <cellStyle name="Tusental_Sales" xfId="4049"/>
    <cellStyle name="Überschrift" xfId="4050"/>
    <cellStyle name="Überschrift 1" xfId="4051"/>
    <cellStyle name="Überschrift 1 2" xfId="46"/>
    <cellStyle name="Überschrift 1 2 2" xfId="97"/>
    <cellStyle name="Überschrift 2" xfId="4052"/>
    <cellStyle name="Überschrift 2 2" xfId="47"/>
    <cellStyle name="Überschrift 2 2 2" xfId="98"/>
    <cellStyle name="Überschrift 3" xfId="4053"/>
    <cellStyle name="Überschrift 3 2" xfId="48"/>
    <cellStyle name="Überschrift 3 2 2" xfId="4054"/>
    <cellStyle name="Überschrift 3 2 3" xfId="99"/>
    <cellStyle name="Überschrift 4" xfId="4055"/>
    <cellStyle name="Überschrift 4 2" xfId="49"/>
    <cellStyle name="Überschrift 4 2 2" xfId="100"/>
    <cellStyle name="Überschrift 5" xfId="50"/>
    <cellStyle name="Überschrift 5 2" xfId="101"/>
    <cellStyle name="Überschrift_20120924_Seat" xfId="4056"/>
    <cellStyle name="Valuta (0)_Sales" xfId="4057"/>
    <cellStyle name="Valuta_Sales" xfId="4058"/>
    <cellStyle name="Vehicle_Benchmark" xfId="4059"/>
    <cellStyle name="Vejica [0]_A4VOZILA" xfId="4060"/>
    <cellStyle name="Vejica_A4VOZILA" xfId="4061"/>
    <cellStyle name="Vérification" xfId="4062"/>
    <cellStyle name="Verknüpfte Zelle" xfId="4063"/>
    <cellStyle name="Verknüpfte Zelle 2" xfId="51"/>
    <cellStyle name="Verknüpfte Zelle 2 2" xfId="102"/>
    <cellStyle name="Version_Header" xfId="4064"/>
    <cellStyle name="Volumes_Data" xfId="4065"/>
    <cellStyle name="Währung [0]" xfId="4066"/>
    <cellStyle name="Währung [0] 2" xfId="4067"/>
    <cellStyle name="Währung 2" xfId="52"/>
    <cellStyle name="Währung 2 2" xfId="103"/>
    <cellStyle name="Währung_3.XLS" xfId="4068"/>
    <cellStyle name="Warnender Text" xfId="4069"/>
    <cellStyle name="Warnender Text 2" xfId="53"/>
    <cellStyle name="Warnender Text 2 2" xfId="104"/>
    <cellStyle name="Zelle überprüfen" xfId="4070"/>
    <cellStyle name="Zelle überprüfen 2" xfId="54"/>
    <cellStyle name="標準_一般右" xfId="4071"/>
  </cellStyles>
  <dxfs count="45"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</dxfs>
  <tableStyles count="0" defaultTableStyle="TableStyleMedium9" defaultPivotStyle="PivotStyleLight16"/>
  <colors>
    <mruColors>
      <color rgb="FFEA5D1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4</xdr:row>
      <xdr:rowOff>276225</xdr:rowOff>
    </xdr:from>
    <xdr:to>
      <xdr:col>0</xdr:col>
      <xdr:colOff>1211792</xdr:colOff>
      <xdr:row>4</xdr:row>
      <xdr:rowOff>276225</xdr:rowOff>
    </xdr:to>
    <xdr:pic>
      <xdr:nvPicPr>
        <xdr:cNvPr id="3277" name="Picture 27" descr="emotion logo">
          <a:extLst>
            <a:ext uri="{FF2B5EF4-FFF2-40B4-BE49-F238E27FC236}">
              <a16:creationId xmlns:a16="http://schemas.microsoft.com/office/drawing/2014/main" id="{00000000-0008-0000-0000-0000CD0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2000250"/>
          <a:ext cx="10858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40478</xdr:colOff>
      <xdr:row>0</xdr:row>
      <xdr:rowOff>240022</xdr:rowOff>
    </xdr:from>
    <xdr:to>
      <xdr:col>1</xdr:col>
      <xdr:colOff>1714500</xdr:colOff>
      <xdr:row>3</xdr:row>
      <xdr:rowOff>153772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0478" y="240022"/>
          <a:ext cx="3274222" cy="1152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133350</xdr:colOff>
      <xdr:row>3</xdr:row>
      <xdr:rowOff>276225</xdr:rowOff>
    </xdr:from>
    <xdr:to>
      <xdr:col>0</xdr:col>
      <xdr:colOff>1211792</xdr:colOff>
      <xdr:row>3</xdr:row>
      <xdr:rowOff>276225</xdr:rowOff>
    </xdr:to>
    <xdr:pic>
      <xdr:nvPicPr>
        <xdr:cNvPr id="2" name="Picture 27" descr="emotion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1714500"/>
          <a:ext cx="1078442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211928</xdr:colOff>
      <xdr:row>1</xdr:row>
      <xdr:rowOff>544822</xdr:rowOff>
    </xdr:from>
    <xdr:to>
      <xdr:col>1</xdr:col>
      <xdr:colOff>1181100</xdr:colOff>
      <xdr:row>3</xdr:row>
      <xdr:rowOff>342900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1928" y="906772"/>
          <a:ext cx="2569372" cy="9791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132"/>
  <sheetViews>
    <sheetView tabSelected="1" view="pageBreakPreview" zoomScale="50" zoomScaleNormal="40" zoomScaleSheetLayoutView="50" workbookViewId="0">
      <pane ySplit="4" topLeftCell="A5" activePane="bottomLeft" state="frozen"/>
      <selection pane="bottomLeft" activeCell="B13" sqref="B13"/>
    </sheetView>
  </sheetViews>
  <sheetFormatPr defaultRowHeight="15"/>
  <cols>
    <col min="1" max="1" width="23.85546875" style="28" customWidth="1"/>
    <col min="2" max="2" width="53.140625" style="28" bestFit="1" customWidth="1"/>
    <col min="3" max="3" width="89.85546875" style="28" bestFit="1" customWidth="1"/>
    <col min="4" max="4" width="15.28515625" style="40" customWidth="1"/>
    <col min="5" max="5" width="17" style="28" customWidth="1"/>
    <col min="6" max="6" width="21.85546875" style="28" customWidth="1"/>
    <col min="7" max="7" width="27.28515625" style="28" hidden="1" customWidth="1"/>
    <col min="8" max="8" width="25.7109375" style="28" customWidth="1"/>
    <col min="9" max="9" width="24.28515625" style="28" customWidth="1"/>
    <col min="10" max="10" width="16.85546875" style="1" hidden="1" customWidth="1"/>
    <col min="11" max="12" width="9.140625" style="1"/>
  </cols>
  <sheetData>
    <row r="1" spans="1:13" ht="39.950000000000003" customHeight="1">
      <c r="A1" s="51"/>
      <c r="B1" s="51"/>
      <c r="C1" s="51"/>
      <c r="D1" s="51"/>
      <c r="E1" s="51"/>
      <c r="F1" s="51"/>
      <c r="G1" s="51"/>
      <c r="H1" s="51"/>
      <c r="I1" s="51"/>
    </row>
    <row r="2" spans="1:13" ht="27.75" customHeight="1">
      <c r="A2" s="35"/>
      <c r="B2" s="62"/>
      <c r="C2" s="73" t="s">
        <v>365</v>
      </c>
      <c r="D2" s="73"/>
      <c r="E2" s="73"/>
      <c r="F2" s="73"/>
      <c r="G2" s="73"/>
      <c r="H2" s="62"/>
      <c r="I2" s="69"/>
    </row>
    <row r="3" spans="1:13" ht="27.75">
      <c r="A3" s="35"/>
      <c r="B3" s="62"/>
      <c r="C3" s="73" t="s">
        <v>362</v>
      </c>
      <c r="D3" s="73"/>
      <c r="E3" s="73"/>
      <c r="F3" s="73"/>
      <c r="G3" s="73"/>
      <c r="H3" s="62"/>
      <c r="I3" s="67"/>
    </row>
    <row r="4" spans="1:13" s="2" customFormat="1" ht="35.25" customHeight="1">
      <c r="A4" s="81" t="s">
        <v>366</v>
      </c>
      <c r="B4" s="81"/>
      <c r="C4" s="81"/>
      <c r="D4" s="81"/>
      <c r="E4" s="81"/>
      <c r="F4" s="81"/>
      <c r="G4" s="81"/>
      <c r="H4" s="81"/>
      <c r="I4" s="81"/>
      <c r="J4" s="81"/>
      <c r="K4" s="4"/>
      <c r="L4" s="4"/>
      <c r="M4" s="4"/>
    </row>
    <row r="5" spans="1:13" ht="30" customHeight="1">
      <c r="A5" s="72"/>
      <c r="B5" s="72"/>
      <c r="C5" s="72"/>
      <c r="D5" s="72"/>
      <c r="E5" s="72"/>
      <c r="F5" s="72"/>
      <c r="G5" s="72"/>
      <c r="H5" s="72"/>
      <c r="I5" s="72"/>
    </row>
    <row r="6" spans="1:13" s="6" customFormat="1" ht="30" customHeight="1">
      <c r="A6" s="12"/>
      <c r="B6" s="12"/>
      <c r="C6" s="74" t="s">
        <v>225</v>
      </c>
      <c r="D6" s="74"/>
      <c r="E6" s="74"/>
      <c r="F6" s="74"/>
      <c r="G6" s="74"/>
      <c r="H6" s="74"/>
      <c r="I6" s="74"/>
      <c r="J6" s="5"/>
    </row>
    <row r="7" spans="1:13" s="11" customFormat="1" ht="93.75" customHeight="1">
      <c r="A7" s="57" t="s">
        <v>0</v>
      </c>
      <c r="B7" s="58" t="s">
        <v>7</v>
      </c>
      <c r="C7" s="57" t="s">
        <v>1</v>
      </c>
      <c r="D7" s="59" t="s">
        <v>226</v>
      </c>
      <c r="E7" s="60" t="s">
        <v>200</v>
      </c>
      <c r="F7" s="60" t="s">
        <v>219</v>
      </c>
      <c r="G7" s="60" t="s">
        <v>4</v>
      </c>
      <c r="H7" s="60" t="s">
        <v>364</v>
      </c>
      <c r="I7" s="60" t="s">
        <v>363</v>
      </c>
      <c r="J7" s="10"/>
      <c r="K7" s="10"/>
      <c r="L7" s="10"/>
      <c r="M7" s="10"/>
    </row>
    <row r="8" spans="1:13" s="11" customFormat="1" ht="6.75" customHeight="1">
      <c r="A8" s="45"/>
      <c r="B8" s="46"/>
      <c r="C8" s="45"/>
      <c r="D8" s="45"/>
      <c r="E8" s="47"/>
      <c r="F8" s="47"/>
      <c r="G8" s="47"/>
      <c r="H8" s="47"/>
      <c r="I8" s="47"/>
      <c r="J8" s="10"/>
      <c r="K8" s="10"/>
      <c r="L8" s="10"/>
      <c r="M8" s="10"/>
    </row>
    <row r="9" spans="1:13" s="8" customFormat="1" ht="33.75" customHeight="1">
      <c r="A9" s="52" t="s">
        <v>342</v>
      </c>
      <c r="B9" s="49"/>
      <c r="C9" s="49"/>
      <c r="D9" s="49"/>
      <c r="E9" s="49"/>
      <c r="F9" s="49"/>
      <c r="G9" s="49"/>
      <c r="H9" s="49"/>
      <c r="I9" s="49"/>
      <c r="J9" s="7"/>
      <c r="K9" s="7"/>
      <c r="L9" s="7"/>
    </row>
    <row r="10" spans="1:13" s="9" customFormat="1" ht="33.75" customHeight="1">
      <c r="A10" s="53" t="s">
        <v>277</v>
      </c>
      <c r="B10" s="54" t="s">
        <v>183</v>
      </c>
      <c r="C10" s="55" t="s">
        <v>185</v>
      </c>
      <c r="D10" s="54">
        <v>999</v>
      </c>
      <c r="E10" s="54">
        <v>121</v>
      </c>
      <c r="F10" s="56">
        <f>IF(E10&lt;=122,0,IF(E10&lt;=139,0.64,IF(E10&lt;=166,0.7,IF(E10&lt;=208,0.85,IF(E10&lt;=224,1.87,IF(E10&lt;=240,2.2,IF(E10&lt;=260,2.5,IF(E10&lt;280,2.7,2.85))))))))*E10</f>
        <v>0</v>
      </c>
      <c r="G10" s="56">
        <v>14890.000000000002</v>
      </c>
      <c r="H10" s="56">
        <v>11651.017214397498</v>
      </c>
      <c r="I10" s="70">
        <f t="shared" ref="I10:I26" si="0">H10/J10-100%</f>
        <v>2.7605244996549816E-2</v>
      </c>
      <c r="J10" s="56">
        <v>11338.028169014082</v>
      </c>
    </row>
    <row r="11" spans="1:13" s="9" customFormat="1" ht="33.75" customHeight="1">
      <c r="A11" s="63" t="s">
        <v>278</v>
      </c>
      <c r="B11" s="64" t="s">
        <v>273</v>
      </c>
      <c r="C11" s="65" t="s">
        <v>184</v>
      </c>
      <c r="D11" s="64">
        <v>999</v>
      </c>
      <c r="E11" s="64">
        <v>121</v>
      </c>
      <c r="F11" s="68">
        <f t="shared" ref="F11:F26" si="1">IF(E11&lt;=122,0,IF(E11&lt;=139,0.64,IF(E11&lt;=166,0.7,IF(E11&lt;=208,0.85,IF(E11&lt;=224,1.87,IF(E11&lt;=240,2.2,IF(E11&lt;=260,2.5,IF(E11&lt;280,2.7,2.85))))))))*E11</f>
        <v>0</v>
      </c>
      <c r="G11" s="66">
        <v>15390</v>
      </c>
      <c r="H11" s="66">
        <v>12042.25352112676</v>
      </c>
      <c r="I11" s="71">
        <f t="shared" si="0"/>
        <v>2.6684456304202797E-2</v>
      </c>
      <c r="J11" s="66">
        <v>11729.26447574335</v>
      </c>
    </row>
    <row r="12" spans="1:13" s="9" customFormat="1" ht="33.75" customHeight="1">
      <c r="A12" s="53" t="s">
        <v>354</v>
      </c>
      <c r="B12" s="54" t="s">
        <v>183</v>
      </c>
      <c r="C12" s="55" t="s">
        <v>356</v>
      </c>
      <c r="D12" s="54">
        <v>999</v>
      </c>
      <c r="E12" s="54">
        <v>121</v>
      </c>
      <c r="F12" s="56">
        <f>IF(E12&lt;=122,0,IF(E12&lt;=139,0.64,IF(E12&lt;=166,0.7,IF(E12&lt;=208,0.85,IF(E12&lt;=224,1.87,IF(E12&lt;=240,2.2,IF(E12&lt;=260,2.5,IF(E12&lt;280,2.7,2.85))))))))*E12</f>
        <v>0</v>
      </c>
      <c r="G12" s="56">
        <v>15090.000000000002</v>
      </c>
      <c r="H12" s="56">
        <v>11807.511737089204</v>
      </c>
      <c r="I12" s="70">
        <f t="shared" si="0"/>
        <v>2.7229407760381186E-2</v>
      </c>
      <c r="J12" s="56">
        <v>11494.522691705793</v>
      </c>
    </row>
    <row r="13" spans="1:13" s="9" customFormat="1" ht="33.75" customHeight="1">
      <c r="A13" s="63" t="s">
        <v>355</v>
      </c>
      <c r="B13" s="64" t="s">
        <v>273</v>
      </c>
      <c r="C13" s="65" t="s">
        <v>357</v>
      </c>
      <c r="D13" s="64">
        <v>999</v>
      </c>
      <c r="E13" s="64">
        <v>121</v>
      </c>
      <c r="F13" s="68">
        <f t="shared" ref="F13" si="2">IF(E13&lt;=122,0,IF(E13&lt;=139,0.64,IF(E13&lt;=166,0.7,IF(E13&lt;=208,0.85,IF(E13&lt;=224,1.87,IF(E13&lt;=240,2.2,IF(E13&lt;=260,2.5,IF(E13&lt;280,2.7,2.85))))))))*E13</f>
        <v>0</v>
      </c>
      <c r="G13" s="66">
        <v>15590</v>
      </c>
      <c r="H13" s="66">
        <v>12198.748043818467</v>
      </c>
      <c r="I13" s="71">
        <f t="shared" si="0"/>
        <v>2.6333113890717463E-2</v>
      </c>
      <c r="J13" s="66">
        <v>11885.758998435056</v>
      </c>
    </row>
    <row r="14" spans="1:13" s="9" customFormat="1" ht="33.75" customHeight="1">
      <c r="A14" s="53" t="s">
        <v>279</v>
      </c>
      <c r="B14" s="54" t="s">
        <v>242</v>
      </c>
      <c r="C14" s="55" t="s">
        <v>230</v>
      </c>
      <c r="D14" s="54">
        <v>999</v>
      </c>
      <c r="E14" s="54">
        <v>118</v>
      </c>
      <c r="F14" s="56">
        <f t="shared" si="1"/>
        <v>0</v>
      </c>
      <c r="G14" s="56">
        <v>16090</v>
      </c>
      <c r="H14" s="56">
        <v>12589.984350547731</v>
      </c>
      <c r="I14" s="70">
        <f t="shared" si="0"/>
        <v>2.5493945188017841E-2</v>
      </c>
      <c r="J14" s="56">
        <v>12276.995305164319</v>
      </c>
    </row>
    <row r="15" spans="1:13" s="9" customFormat="1" ht="33.75" customHeight="1">
      <c r="A15" s="63" t="s">
        <v>360</v>
      </c>
      <c r="B15" s="64" t="s">
        <v>242</v>
      </c>
      <c r="C15" s="65" t="s">
        <v>361</v>
      </c>
      <c r="D15" s="64">
        <v>999</v>
      </c>
      <c r="E15" s="64">
        <v>118</v>
      </c>
      <c r="F15" s="68">
        <f t="shared" ref="F15" si="3">IF(E15&lt;=122,0,IF(E15&lt;=139,0.64,IF(E15&lt;=166,0.7,IF(E15&lt;=208,0.85,IF(E15&lt;=224,1.87,IF(E15&lt;=240,2.2,IF(E15&lt;=260,2.5,IF(E15&lt;280,2.7,2.85))))))))*E15</f>
        <v>0</v>
      </c>
      <c r="G15" s="66">
        <v>16290</v>
      </c>
      <c r="H15" s="66">
        <v>12746.478873239437</v>
      </c>
      <c r="I15" s="71">
        <f t="shared" si="0"/>
        <v>2.5173064820640523E-2</v>
      </c>
      <c r="J15" s="66">
        <v>12433.489827856041</v>
      </c>
    </row>
    <row r="16" spans="1:13" s="9" customFormat="1" ht="33.75" customHeight="1">
      <c r="A16" s="53" t="s">
        <v>280</v>
      </c>
      <c r="B16" s="54" t="s">
        <v>231</v>
      </c>
      <c r="C16" s="55" t="s">
        <v>15</v>
      </c>
      <c r="D16" s="54">
        <v>999</v>
      </c>
      <c r="E16" s="54">
        <v>118</v>
      </c>
      <c r="F16" s="56">
        <f t="shared" si="1"/>
        <v>0</v>
      </c>
      <c r="G16" s="56">
        <v>17590.000000000004</v>
      </c>
      <c r="H16" s="56">
        <v>13763.693270735526</v>
      </c>
      <c r="I16" s="70">
        <f t="shared" si="0"/>
        <v>2.3269342641070612E-2</v>
      </c>
      <c r="J16" s="56">
        <v>13450.70422535211</v>
      </c>
    </row>
    <row r="17" spans="1:12" s="9" customFormat="1" ht="33.75" customHeight="1">
      <c r="A17" s="63" t="s">
        <v>281</v>
      </c>
      <c r="B17" s="64" t="s">
        <v>233</v>
      </c>
      <c r="C17" s="65" t="s">
        <v>232</v>
      </c>
      <c r="D17" s="64">
        <v>999</v>
      </c>
      <c r="E17" s="64">
        <v>116</v>
      </c>
      <c r="F17" s="68">
        <f t="shared" si="1"/>
        <v>0</v>
      </c>
      <c r="G17" s="66">
        <v>17590</v>
      </c>
      <c r="H17" s="66">
        <v>13763.693270735523</v>
      </c>
      <c r="I17" s="71">
        <f t="shared" si="0"/>
        <v>2.3269342641071056E-2</v>
      </c>
      <c r="J17" s="66">
        <v>13450.704225352101</v>
      </c>
    </row>
    <row r="18" spans="1:12" s="9" customFormat="1" ht="33.75" customHeight="1">
      <c r="A18" s="53" t="s">
        <v>282</v>
      </c>
      <c r="B18" s="54" t="s">
        <v>234</v>
      </c>
      <c r="C18" s="55" t="s">
        <v>135</v>
      </c>
      <c r="D18" s="54">
        <v>999</v>
      </c>
      <c r="E18" s="54">
        <v>128</v>
      </c>
      <c r="F18" s="56">
        <f t="shared" si="1"/>
        <v>81.92</v>
      </c>
      <c r="G18" s="56">
        <v>18990</v>
      </c>
      <c r="H18" s="56">
        <v>14738.399462004036</v>
      </c>
      <c r="I18" s="70">
        <f t="shared" si="0"/>
        <v>1.859081613682867E-2</v>
      </c>
      <c r="J18" s="56">
        <v>14469.401479488901</v>
      </c>
    </row>
    <row r="19" spans="1:12" s="9" customFormat="1" ht="33.75" customHeight="1">
      <c r="A19" s="63" t="s">
        <v>283</v>
      </c>
      <c r="B19" s="64" t="s">
        <v>240</v>
      </c>
      <c r="C19" s="65" t="s">
        <v>123</v>
      </c>
      <c r="D19" s="64">
        <v>999</v>
      </c>
      <c r="E19" s="64">
        <v>128</v>
      </c>
      <c r="F19" s="68">
        <f t="shared" si="1"/>
        <v>81.92</v>
      </c>
      <c r="G19" s="66">
        <v>19590</v>
      </c>
      <c r="H19" s="66">
        <v>15141.896435776733</v>
      </c>
      <c r="I19" s="71">
        <f t="shared" si="0"/>
        <v>1.8086453246518586E-2</v>
      </c>
      <c r="J19" s="66">
        <v>14872.898453261598</v>
      </c>
    </row>
    <row r="20" spans="1:12" s="9" customFormat="1" ht="33.75" customHeight="1">
      <c r="A20" s="53" t="s">
        <v>284</v>
      </c>
      <c r="B20" s="54" t="s">
        <v>130</v>
      </c>
      <c r="C20" s="55" t="s">
        <v>145</v>
      </c>
      <c r="D20" s="54">
        <v>999</v>
      </c>
      <c r="E20" s="54">
        <v>122</v>
      </c>
      <c r="F20" s="56">
        <f t="shared" si="1"/>
        <v>0</v>
      </c>
      <c r="G20" s="56">
        <v>18390</v>
      </c>
      <c r="H20" s="56">
        <v>14334.902488231337</v>
      </c>
      <c r="I20" s="70">
        <f t="shared" si="0"/>
        <v>1.9124115509657535E-2</v>
      </c>
      <c r="J20" s="56">
        <v>14065.904505716207</v>
      </c>
    </row>
    <row r="21" spans="1:12" s="9" customFormat="1" ht="33.75" customHeight="1">
      <c r="A21" s="63" t="s">
        <v>285</v>
      </c>
      <c r="B21" s="64" t="s">
        <v>236</v>
      </c>
      <c r="C21" s="65" t="s">
        <v>235</v>
      </c>
      <c r="D21" s="64">
        <v>999</v>
      </c>
      <c r="E21" s="64">
        <v>122</v>
      </c>
      <c r="F21" s="68">
        <f t="shared" si="1"/>
        <v>0</v>
      </c>
      <c r="G21" s="66">
        <v>18890</v>
      </c>
      <c r="H21" s="66">
        <v>14671.149966375251</v>
      </c>
      <c r="I21" s="71">
        <f t="shared" si="0"/>
        <v>1.8677624206199894E-2</v>
      </c>
      <c r="J21" s="66">
        <v>14402.151983860134</v>
      </c>
    </row>
    <row r="22" spans="1:12" s="9" customFormat="1" ht="33.75" customHeight="1">
      <c r="A22" s="53" t="s">
        <v>286</v>
      </c>
      <c r="B22" s="54" t="s">
        <v>243</v>
      </c>
      <c r="C22" s="55" t="s">
        <v>237</v>
      </c>
      <c r="D22" s="54">
        <v>1498</v>
      </c>
      <c r="E22" s="54">
        <v>138</v>
      </c>
      <c r="F22" s="56">
        <f t="shared" si="1"/>
        <v>88.320000000000007</v>
      </c>
      <c r="G22" s="56">
        <v>22390.000000000004</v>
      </c>
      <c r="H22" s="56">
        <v>16980.000000000004</v>
      </c>
      <c r="I22" s="70">
        <f t="shared" si="0"/>
        <v>1.5955325089749728E-2</v>
      </c>
      <c r="J22" s="56">
        <v>16713.333333333321</v>
      </c>
    </row>
    <row r="23" spans="1:12" s="9" customFormat="1" ht="33.75" customHeight="1">
      <c r="A23" s="63" t="s">
        <v>287</v>
      </c>
      <c r="B23" s="64" t="s">
        <v>244</v>
      </c>
      <c r="C23" s="65" t="s">
        <v>152</v>
      </c>
      <c r="D23" s="64">
        <v>999</v>
      </c>
      <c r="E23" s="64">
        <v>101</v>
      </c>
      <c r="F23" s="68">
        <f t="shared" si="1"/>
        <v>0</v>
      </c>
      <c r="G23" s="66">
        <v>17190</v>
      </c>
      <c r="H23" s="66">
        <v>13450.704225352112</v>
      </c>
      <c r="I23" s="71">
        <f t="shared" si="0"/>
        <v>2.3823704586063421E-2</v>
      </c>
      <c r="J23" s="66">
        <v>13137.715179968696</v>
      </c>
    </row>
    <row r="24" spans="1:12" s="9" customFormat="1" ht="33.75" customHeight="1">
      <c r="A24" s="53" t="s">
        <v>358</v>
      </c>
      <c r="B24" s="54" t="s">
        <v>244</v>
      </c>
      <c r="C24" s="55" t="s">
        <v>359</v>
      </c>
      <c r="D24" s="54">
        <v>999</v>
      </c>
      <c r="E24" s="54">
        <v>101</v>
      </c>
      <c r="F24" s="56">
        <f t="shared" ref="F24" si="4">IF(E24&lt;=122,0,IF(E24&lt;=139,0.64,IF(E24&lt;=166,0.7,IF(E24&lt;=208,0.85,IF(E24&lt;=224,1.87,IF(E24&lt;=240,2.2,IF(E24&lt;=260,2.5,IF(E24&lt;280,2.7,2.85))))))))*E24</f>
        <v>0</v>
      </c>
      <c r="G24" s="56">
        <v>17390</v>
      </c>
      <c r="H24" s="56">
        <v>13607.198748043818</v>
      </c>
      <c r="I24" s="70">
        <f t="shared" si="0"/>
        <v>2.3543260741612837E-2</v>
      </c>
      <c r="J24" s="56">
        <v>13294.209702660406</v>
      </c>
    </row>
    <row r="25" spans="1:12" s="9" customFormat="1" ht="33.75" customHeight="1">
      <c r="A25" s="63" t="s">
        <v>288</v>
      </c>
      <c r="B25" s="64" t="s">
        <v>238</v>
      </c>
      <c r="C25" s="65" t="s">
        <v>14</v>
      </c>
      <c r="D25" s="64">
        <v>999</v>
      </c>
      <c r="E25" s="64">
        <v>101</v>
      </c>
      <c r="F25" s="68">
        <f t="shared" si="1"/>
        <v>0</v>
      </c>
      <c r="G25" s="66">
        <v>18190</v>
      </c>
      <c r="H25" s="66">
        <v>14200.403496973773</v>
      </c>
      <c r="I25" s="71">
        <f t="shared" si="0"/>
        <v>2.0130166898958191E-2</v>
      </c>
      <c r="J25" s="66">
        <v>13920.187793427242</v>
      </c>
    </row>
    <row r="26" spans="1:12" s="9" customFormat="1" ht="33.75" customHeight="1">
      <c r="A26" s="53" t="s">
        <v>289</v>
      </c>
      <c r="B26" s="54" t="s">
        <v>241</v>
      </c>
      <c r="C26" s="55" t="s">
        <v>239</v>
      </c>
      <c r="D26" s="54">
        <v>999</v>
      </c>
      <c r="E26" s="54">
        <v>103</v>
      </c>
      <c r="F26" s="56">
        <f t="shared" si="1"/>
        <v>0</v>
      </c>
      <c r="G26" s="56">
        <v>18790</v>
      </c>
      <c r="H26" s="56">
        <v>14603.90047074647</v>
      </c>
      <c r="I26" s="70">
        <f t="shared" si="0"/>
        <v>1.8765246762994847E-2</v>
      </c>
      <c r="J26" s="56">
        <v>14334.902488231341</v>
      </c>
    </row>
    <row r="27" spans="1:12" s="8" customFormat="1" ht="33.75" customHeight="1">
      <c r="A27" s="52" t="s">
        <v>343</v>
      </c>
      <c r="B27" s="49"/>
      <c r="C27" s="49"/>
      <c r="D27" s="49"/>
      <c r="E27" s="49"/>
      <c r="F27" s="49"/>
      <c r="G27" s="49"/>
      <c r="H27" s="49"/>
      <c r="I27" s="49"/>
      <c r="J27" s="49"/>
      <c r="K27" s="7"/>
      <c r="L27" s="7"/>
    </row>
    <row r="28" spans="1:12" s="9" customFormat="1" ht="33.75" customHeight="1">
      <c r="A28" s="53" t="s">
        <v>290</v>
      </c>
      <c r="B28" s="54" t="s">
        <v>97</v>
      </c>
      <c r="C28" s="55" t="s">
        <v>12</v>
      </c>
      <c r="D28" s="54">
        <v>999</v>
      </c>
      <c r="E28" s="54">
        <v>123</v>
      </c>
      <c r="F28" s="56">
        <f>IF(E28&lt;=122,0,IF(E28&lt;=139,0.64,IF(E28&lt;=166,0.7,IF(E28&lt;=208,0.85,IF(E28&lt;=224,1.87,IF(E28&lt;=240,2.2,IF(E28&lt;=260,2.5,IF(E28&lt;280,2.7,2.85))))))))*E28</f>
        <v>78.72</v>
      </c>
      <c r="G28" s="56">
        <v>18290</v>
      </c>
      <c r="H28" s="56">
        <v>14267.652992602556</v>
      </c>
      <c r="I28" s="70">
        <f t="shared" ref="I28:I40" si="5">H28/J28-100%</f>
        <v>1.9232002489997235E-2</v>
      </c>
      <c r="J28" s="56">
        <v>13998.435054773094</v>
      </c>
    </row>
    <row r="29" spans="1:12" s="9" customFormat="1" ht="33.75" customHeight="1">
      <c r="A29" s="63" t="s">
        <v>291</v>
      </c>
      <c r="B29" s="64" t="s">
        <v>245</v>
      </c>
      <c r="C29" s="65" t="s">
        <v>15</v>
      </c>
      <c r="D29" s="64">
        <v>999</v>
      </c>
      <c r="E29" s="64">
        <v>124</v>
      </c>
      <c r="F29" s="68">
        <f t="shared" ref="F29:F87" si="6">IF(E29&lt;=122,0,IF(E29&lt;=139,0.64,IF(E29&lt;=166,0.7,IF(E29&lt;=208,0.85,IF(E29&lt;=224,1.87,IF(E29&lt;=240,2.2,IF(E29&lt;=260,2.5,IF(E29&lt;280,2.7,2.85))))))))*E29</f>
        <v>79.36</v>
      </c>
      <c r="G29" s="66">
        <v>19189.999999999996</v>
      </c>
      <c r="H29" s="66">
        <v>14872.898453261598</v>
      </c>
      <c r="I29" s="71">
        <f t="shared" si="5"/>
        <v>1.8419598452753982E-2</v>
      </c>
      <c r="J29" s="66">
        <v>14603.900470746463</v>
      </c>
    </row>
    <row r="30" spans="1:12" s="9" customFormat="1" ht="33.75" customHeight="1">
      <c r="A30" s="53" t="s">
        <v>292</v>
      </c>
      <c r="B30" s="54" t="s">
        <v>132</v>
      </c>
      <c r="C30" s="55" t="s">
        <v>133</v>
      </c>
      <c r="D30" s="54">
        <v>999</v>
      </c>
      <c r="E30" s="54">
        <v>119</v>
      </c>
      <c r="F30" s="56">
        <f t="shared" si="6"/>
        <v>0</v>
      </c>
      <c r="G30" s="56">
        <v>19090.000000000004</v>
      </c>
      <c r="H30" s="56">
        <v>14805.64895763282</v>
      </c>
      <c r="I30" s="70">
        <f t="shared" si="5"/>
        <v>1.8504811250925846E-2</v>
      </c>
      <c r="J30" s="56">
        <v>14536.65097511768</v>
      </c>
    </row>
    <row r="31" spans="1:12" s="9" customFormat="1" ht="33.75" customHeight="1">
      <c r="A31" s="63" t="s">
        <v>293</v>
      </c>
      <c r="B31" s="64" t="s">
        <v>134</v>
      </c>
      <c r="C31" s="65" t="s">
        <v>135</v>
      </c>
      <c r="D31" s="64">
        <v>999</v>
      </c>
      <c r="E31" s="64">
        <v>134</v>
      </c>
      <c r="F31" s="68">
        <f t="shared" si="6"/>
        <v>85.76</v>
      </c>
      <c r="G31" s="66">
        <v>20690</v>
      </c>
      <c r="H31" s="66">
        <v>15846.666666666666</v>
      </c>
      <c r="I31" s="71">
        <f t="shared" si="5"/>
        <v>1.7115960633290461E-2</v>
      </c>
      <c r="J31" s="66">
        <v>15580</v>
      </c>
    </row>
    <row r="32" spans="1:12" s="9" customFormat="1" ht="33.75" customHeight="1">
      <c r="A32" s="53" t="s">
        <v>294</v>
      </c>
      <c r="B32" s="54" t="s">
        <v>246</v>
      </c>
      <c r="C32" s="55" t="s">
        <v>136</v>
      </c>
      <c r="D32" s="54">
        <v>999</v>
      </c>
      <c r="E32" s="54">
        <v>120</v>
      </c>
      <c r="F32" s="56">
        <f t="shared" si="6"/>
        <v>0</v>
      </c>
      <c r="G32" s="56">
        <v>19990</v>
      </c>
      <c r="H32" s="56">
        <v>15410.894418291864</v>
      </c>
      <c r="I32" s="70">
        <f t="shared" si="5"/>
        <v>1.7765144785930387E-2</v>
      </c>
      <c r="J32" s="56">
        <v>15141.896435776727</v>
      </c>
    </row>
    <row r="33" spans="1:12" s="9" customFormat="1" ht="33.75" customHeight="1">
      <c r="A33" s="63" t="s">
        <v>295</v>
      </c>
      <c r="B33" s="64" t="s">
        <v>247</v>
      </c>
      <c r="C33" s="65" t="s">
        <v>137</v>
      </c>
      <c r="D33" s="64">
        <v>999</v>
      </c>
      <c r="E33" s="64">
        <v>134</v>
      </c>
      <c r="F33" s="68">
        <f t="shared" si="6"/>
        <v>85.76</v>
      </c>
      <c r="G33" s="66">
        <v>21589.999999999996</v>
      </c>
      <c r="H33" s="66">
        <v>16446.666666666664</v>
      </c>
      <c r="I33" s="71">
        <f t="shared" si="5"/>
        <v>1.6481252575195171E-2</v>
      </c>
      <c r="J33" s="66">
        <v>16180.000000000007</v>
      </c>
    </row>
    <row r="34" spans="1:12" s="9" customFormat="1" ht="33.75" customHeight="1">
      <c r="A34" s="53" t="s">
        <v>296</v>
      </c>
      <c r="B34" s="54" t="s">
        <v>251</v>
      </c>
      <c r="C34" s="55" t="s">
        <v>249</v>
      </c>
      <c r="D34" s="54">
        <v>999</v>
      </c>
      <c r="E34" s="54">
        <v>120</v>
      </c>
      <c r="F34" s="56">
        <f t="shared" si="6"/>
        <v>0</v>
      </c>
      <c r="G34" s="56">
        <v>22290</v>
      </c>
      <c r="H34" s="56">
        <v>16957.632817753867</v>
      </c>
      <c r="I34" s="70">
        <f t="shared" si="5"/>
        <v>1.6118633139910132E-2</v>
      </c>
      <c r="J34" s="56">
        <v>16688.634835238729</v>
      </c>
    </row>
    <row r="35" spans="1:12" s="9" customFormat="1" ht="33.75" customHeight="1">
      <c r="A35" s="63" t="s">
        <v>297</v>
      </c>
      <c r="B35" s="64" t="s">
        <v>140</v>
      </c>
      <c r="C35" s="65" t="s">
        <v>145</v>
      </c>
      <c r="D35" s="64">
        <v>999</v>
      </c>
      <c r="E35" s="64">
        <v>123</v>
      </c>
      <c r="F35" s="68">
        <f t="shared" si="6"/>
        <v>78.72</v>
      </c>
      <c r="G35" s="66">
        <v>21690.000000000004</v>
      </c>
      <c r="H35" s="66">
        <v>16554.135843981174</v>
      </c>
      <c r="I35" s="71">
        <f t="shared" si="5"/>
        <v>1.6518004625041716E-2</v>
      </c>
      <c r="J35" s="66">
        <v>16285.137861466037</v>
      </c>
    </row>
    <row r="36" spans="1:12" s="9" customFormat="1" ht="33.75" customHeight="1">
      <c r="A36" s="53" t="s">
        <v>298</v>
      </c>
      <c r="B36" s="54" t="s">
        <v>31</v>
      </c>
      <c r="C36" s="55" t="s">
        <v>16</v>
      </c>
      <c r="D36" s="54">
        <v>1498</v>
      </c>
      <c r="E36" s="54">
        <v>138</v>
      </c>
      <c r="F36" s="56">
        <f t="shared" si="6"/>
        <v>88.320000000000007</v>
      </c>
      <c r="G36" s="56">
        <v>25389.999999999978</v>
      </c>
      <c r="H36" s="56">
        <v>18677.966101694903</v>
      </c>
      <c r="I36" s="70">
        <f t="shared" si="5"/>
        <v>1.2247397428045703E-2</v>
      </c>
      <c r="J36" s="56">
        <v>18451.977401129945</v>
      </c>
    </row>
    <row r="37" spans="1:12" s="9" customFormat="1" ht="33.75" customHeight="1">
      <c r="A37" s="63" t="s">
        <v>299</v>
      </c>
      <c r="B37" s="64" t="s">
        <v>32</v>
      </c>
      <c r="C37" s="65" t="s">
        <v>18</v>
      </c>
      <c r="D37" s="64">
        <v>999</v>
      </c>
      <c r="E37" s="64">
        <v>103</v>
      </c>
      <c r="F37" s="68">
        <f t="shared" si="6"/>
        <v>0</v>
      </c>
      <c r="G37" s="66">
        <v>18890.000000000004</v>
      </c>
      <c r="H37" s="66">
        <v>14671.149966375255</v>
      </c>
      <c r="I37" s="71">
        <f t="shared" si="5"/>
        <v>1.8677624206201004E-2</v>
      </c>
      <c r="J37" s="66">
        <v>14402.151983860123</v>
      </c>
    </row>
    <row r="38" spans="1:12" s="9" customFormat="1" ht="33.75" customHeight="1">
      <c r="A38" s="53" t="s">
        <v>300</v>
      </c>
      <c r="B38" s="54" t="s">
        <v>248</v>
      </c>
      <c r="C38" s="55" t="s">
        <v>17</v>
      </c>
      <c r="D38" s="54">
        <v>999</v>
      </c>
      <c r="E38" s="54">
        <v>103</v>
      </c>
      <c r="F38" s="56">
        <f t="shared" si="6"/>
        <v>0</v>
      </c>
      <c r="G38" s="56">
        <v>19790</v>
      </c>
      <c r="H38" s="56">
        <v>15276.395427034298</v>
      </c>
      <c r="I38" s="70">
        <f t="shared" si="5"/>
        <v>1.7924359204158247E-2</v>
      </c>
      <c r="J38" s="56">
        <v>15007.397444519171</v>
      </c>
    </row>
    <row r="39" spans="1:12" s="9" customFormat="1" ht="33.75" customHeight="1">
      <c r="A39" s="63" t="s">
        <v>301</v>
      </c>
      <c r="B39" s="64" t="s">
        <v>252</v>
      </c>
      <c r="C39" s="65" t="s">
        <v>250</v>
      </c>
      <c r="D39" s="64">
        <v>999</v>
      </c>
      <c r="E39" s="64">
        <v>105</v>
      </c>
      <c r="F39" s="68">
        <f t="shared" si="6"/>
        <v>0</v>
      </c>
      <c r="G39" s="66">
        <v>22090.000000000004</v>
      </c>
      <c r="H39" s="66">
        <v>16823.133826496305</v>
      </c>
      <c r="I39" s="71">
        <f t="shared" si="5"/>
        <v>1.6249593760157E-2</v>
      </c>
      <c r="J39" s="66">
        <v>16554.135843981159</v>
      </c>
    </row>
    <row r="40" spans="1:12" s="9" customFormat="1" ht="33.75" customHeight="1">
      <c r="A40" s="53" t="s">
        <v>302</v>
      </c>
      <c r="B40" s="54" t="s">
        <v>33</v>
      </c>
      <c r="C40" s="55" t="s">
        <v>29</v>
      </c>
      <c r="D40" s="54">
        <v>999</v>
      </c>
      <c r="E40" s="54">
        <v>105</v>
      </c>
      <c r="F40" s="56">
        <f t="shared" si="6"/>
        <v>0</v>
      </c>
      <c r="G40" s="56">
        <v>21490</v>
      </c>
      <c r="H40" s="56">
        <v>16419.636852723605</v>
      </c>
      <c r="I40" s="70">
        <f t="shared" si="5"/>
        <v>1.6655562958027392E-2</v>
      </c>
      <c r="J40" s="56">
        <v>16150.638870208484</v>
      </c>
    </row>
    <row r="41" spans="1:12" s="8" customFormat="1" ht="33.75" customHeight="1">
      <c r="A41" s="52" t="s">
        <v>224</v>
      </c>
      <c r="B41" s="49"/>
      <c r="C41" s="49"/>
      <c r="D41" s="49"/>
      <c r="E41" s="49"/>
      <c r="F41" s="49"/>
      <c r="G41" s="49"/>
      <c r="H41" s="49"/>
      <c r="I41" s="49"/>
      <c r="J41" s="49"/>
      <c r="K41" s="7"/>
      <c r="L41" s="7"/>
    </row>
    <row r="42" spans="1:12" s="9" customFormat="1" ht="33.75" customHeight="1">
      <c r="A42" s="53" t="s">
        <v>303</v>
      </c>
      <c r="B42" s="54" t="s">
        <v>253</v>
      </c>
      <c r="C42" s="55" t="s">
        <v>59</v>
      </c>
      <c r="D42" s="54">
        <v>999</v>
      </c>
      <c r="E42" s="54">
        <v>126</v>
      </c>
      <c r="F42" s="56">
        <f t="shared" si="6"/>
        <v>80.64</v>
      </c>
      <c r="G42" s="56">
        <v>19090</v>
      </c>
      <c r="H42" s="56">
        <v>14805.648957632819</v>
      </c>
      <c r="I42" s="70">
        <f t="shared" ref="I42:I53" si="7">H42/J42-100%</f>
        <v>1.8504811250925624E-2</v>
      </c>
      <c r="J42" s="56">
        <v>14536.650975117682</v>
      </c>
    </row>
    <row r="43" spans="1:12" s="9" customFormat="1" ht="33.75" customHeight="1">
      <c r="A43" s="63" t="s">
        <v>304</v>
      </c>
      <c r="B43" s="64" t="s">
        <v>254</v>
      </c>
      <c r="C43" s="65" t="s">
        <v>19</v>
      </c>
      <c r="D43" s="64">
        <v>999</v>
      </c>
      <c r="E43" s="64">
        <v>127</v>
      </c>
      <c r="F43" s="68">
        <f t="shared" si="6"/>
        <v>81.28</v>
      </c>
      <c r="G43" s="66">
        <v>20589.999999999996</v>
      </c>
      <c r="H43" s="66">
        <v>15814.391392064557</v>
      </c>
      <c r="I43" s="71">
        <f t="shared" si="7"/>
        <v>1.7304031839418421E-2</v>
      </c>
      <c r="J43" s="66">
        <v>15545.39340954943</v>
      </c>
    </row>
    <row r="44" spans="1:12" s="9" customFormat="1" ht="33.75" customHeight="1">
      <c r="A44" s="53" t="s">
        <v>305</v>
      </c>
      <c r="B44" s="54" t="s">
        <v>255</v>
      </c>
      <c r="C44" s="55" t="s">
        <v>25</v>
      </c>
      <c r="D44" s="54">
        <v>999</v>
      </c>
      <c r="E44" s="54">
        <v>128</v>
      </c>
      <c r="F44" s="56">
        <f t="shared" si="6"/>
        <v>81.92</v>
      </c>
      <c r="G44" s="56">
        <v>22490</v>
      </c>
      <c r="H44" s="56">
        <v>17518.518518518518</v>
      </c>
      <c r="I44" s="70">
        <f t="shared" si="7"/>
        <v>1.5544091787861536E-2</v>
      </c>
      <c r="J44" s="56">
        <v>17250.377073906493</v>
      </c>
    </row>
    <row r="45" spans="1:12" s="9" customFormat="1" ht="33.75" customHeight="1">
      <c r="A45" s="63" t="s">
        <v>344</v>
      </c>
      <c r="B45" s="64" t="s">
        <v>345</v>
      </c>
      <c r="C45" s="65" t="s">
        <v>346</v>
      </c>
      <c r="D45" s="64">
        <v>1498</v>
      </c>
      <c r="E45" s="64">
        <v>105</v>
      </c>
      <c r="F45" s="68">
        <f t="shared" si="6"/>
        <v>0</v>
      </c>
      <c r="G45" s="66">
        <v>23389.999999999964</v>
      </c>
      <c r="H45" s="66">
        <v>17594.780613708037</v>
      </c>
      <c r="I45" s="71">
        <f t="shared" si="7"/>
        <v>1.3211566726668122E-2</v>
      </c>
      <c r="J45" s="66">
        <v>17365.357040435902</v>
      </c>
    </row>
    <row r="46" spans="1:12" s="9" customFormat="1" ht="33.75" customHeight="1">
      <c r="A46" s="53" t="s">
        <v>347</v>
      </c>
      <c r="B46" s="54" t="s">
        <v>348</v>
      </c>
      <c r="C46" s="55" t="s">
        <v>349</v>
      </c>
      <c r="D46" s="54">
        <v>1498</v>
      </c>
      <c r="E46" s="54">
        <v>111</v>
      </c>
      <c r="F46" s="56">
        <f t="shared" si="6"/>
        <v>0</v>
      </c>
      <c r="G46" s="56">
        <v>25390</v>
      </c>
      <c r="H46" s="56">
        <v>18741.898480068827</v>
      </c>
      <c r="I46" s="70">
        <f t="shared" si="7"/>
        <v>1.2392917447678675E-2</v>
      </c>
      <c r="J46" s="56">
        <v>18512.474906796673</v>
      </c>
    </row>
    <row r="47" spans="1:12" s="9" customFormat="1" ht="33.75" customHeight="1">
      <c r="A47" s="63" t="s">
        <v>306</v>
      </c>
      <c r="B47" s="64" t="s">
        <v>256</v>
      </c>
      <c r="C47" s="65" t="s">
        <v>21</v>
      </c>
      <c r="D47" s="64">
        <v>1498</v>
      </c>
      <c r="E47" s="64">
        <v>128</v>
      </c>
      <c r="F47" s="68">
        <f t="shared" si="6"/>
        <v>81.92</v>
      </c>
      <c r="G47" s="66">
        <v>21189.999999999993</v>
      </c>
      <c r="H47" s="66">
        <v>16217.888365837252</v>
      </c>
      <c r="I47" s="71">
        <f t="shared" si="7"/>
        <v>1.6866250632484148E-2</v>
      </c>
      <c r="J47" s="66">
        <v>15948.890383322127</v>
      </c>
    </row>
    <row r="48" spans="1:12" s="9" customFormat="1" ht="33.75" customHeight="1">
      <c r="A48" s="53" t="s">
        <v>307</v>
      </c>
      <c r="B48" s="54" t="s">
        <v>38</v>
      </c>
      <c r="C48" s="55" t="s">
        <v>20</v>
      </c>
      <c r="D48" s="54">
        <v>1498</v>
      </c>
      <c r="E48" s="54">
        <v>128</v>
      </c>
      <c r="F48" s="56">
        <f t="shared" si="6"/>
        <v>81.92</v>
      </c>
      <c r="G48" s="56">
        <v>21990.000000000004</v>
      </c>
      <c r="H48" s="56">
        <v>16755.88433086752</v>
      </c>
      <c r="I48" s="70">
        <f t="shared" si="7"/>
        <v>1.6315875346712749E-2</v>
      </c>
      <c r="J48" s="56">
        <v>16486.886348352382</v>
      </c>
    </row>
    <row r="49" spans="1:12" s="9" customFormat="1" ht="33.75" customHeight="1">
      <c r="A49" s="63" t="s">
        <v>308</v>
      </c>
      <c r="B49" s="64" t="s">
        <v>257</v>
      </c>
      <c r="C49" s="65" t="s">
        <v>163</v>
      </c>
      <c r="D49" s="64">
        <v>1498</v>
      </c>
      <c r="E49" s="64">
        <v>129</v>
      </c>
      <c r="F49" s="68">
        <f t="shared" si="6"/>
        <v>82.56</v>
      </c>
      <c r="G49" s="66">
        <v>23490.000000000007</v>
      </c>
      <c r="H49" s="66">
        <v>17652.136507026102</v>
      </c>
      <c r="I49" s="71">
        <f t="shared" si="7"/>
        <v>1.3168074004576757E-2</v>
      </c>
      <c r="J49" s="66">
        <v>17422.712933753934</v>
      </c>
    </row>
    <row r="50" spans="1:12" s="9" customFormat="1" ht="33.75" customHeight="1">
      <c r="A50" s="53" t="s">
        <v>309</v>
      </c>
      <c r="B50" s="54" t="s">
        <v>39</v>
      </c>
      <c r="C50" s="55" t="s">
        <v>22</v>
      </c>
      <c r="D50" s="54">
        <v>1498</v>
      </c>
      <c r="E50" s="54">
        <v>131</v>
      </c>
      <c r="F50" s="56">
        <f t="shared" si="6"/>
        <v>83.84</v>
      </c>
      <c r="G50" s="56">
        <v>23390.000000000029</v>
      </c>
      <c r="H50" s="56">
        <v>17548.022598870073</v>
      </c>
      <c r="I50" s="70">
        <f t="shared" si="7"/>
        <v>1.3046314416177651E-2</v>
      </c>
      <c r="J50" s="56">
        <v>17322.033898305097</v>
      </c>
    </row>
    <row r="51" spans="1:12" s="9" customFormat="1" ht="33.75" customHeight="1">
      <c r="A51" s="63" t="s">
        <v>310</v>
      </c>
      <c r="B51" s="64" t="s">
        <v>258</v>
      </c>
      <c r="C51" s="65" t="s">
        <v>40</v>
      </c>
      <c r="D51" s="64">
        <v>1498</v>
      </c>
      <c r="E51" s="64">
        <v>134</v>
      </c>
      <c r="F51" s="68">
        <f t="shared" si="6"/>
        <v>85.76</v>
      </c>
      <c r="G51" s="66">
        <v>24890.000000000029</v>
      </c>
      <c r="H51" s="66">
        <v>18395.480225988718</v>
      </c>
      <c r="I51" s="71">
        <f t="shared" si="7"/>
        <v>1.2437810945274741E-2</v>
      </c>
      <c r="J51" s="66">
        <v>18169.491525423728</v>
      </c>
    </row>
    <row r="52" spans="1:12" s="9" customFormat="1" ht="33.75" customHeight="1">
      <c r="A52" s="53" t="s">
        <v>311</v>
      </c>
      <c r="B52" s="54" t="s">
        <v>263</v>
      </c>
      <c r="C52" s="55" t="s">
        <v>23</v>
      </c>
      <c r="D52" s="54">
        <v>1498</v>
      </c>
      <c r="E52" s="54">
        <v>131</v>
      </c>
      <c r="F52" s="56">
        <f t="shared" si="6"/>
        <v>83.84</v>
      </c>
      <c r="G52" s="56">
        <v>24890.000000000018</v>
      </c>
      <c r="H52" s="56">
        <v>19086.378737541541</v>
      </c>
      <c r="I52" s="70">
        <f t="shared" si="7"/>
        <v>1.412180052956824E-2</v>
      </c>
      <c r="J52" s="56">
        <v>18820.598006644519</v>
      </c>
    </row>
    <row r="53" spans="1:12" s="9" customFormat="1" ht="33.75" customHeight="1">
      <c r="A53" s="63" t="s">
        <v>312</v>
      </c>
      <c r="B53" s="64" t="s">
        <v>42</v>
      </c>
      <c r="C53" s="65" t="s">
        <v>24</v>
      </c>
      <c r="D53" s="64">
        <v>1498</v>
      </c>
      <c r="E53" s="64">
        <v>131</v>
      </c>
      <c r="F53" s="68">
        <f t="shared" si="6"/>
        <v>83.84</v>
      </c>
      <c r="G53" s="66">
        <v>26390</v>
      </c>
      <c r="H53" s="66">
        <v>20080.645161290322</v>
      </c>
      <c r="I53" s="71">
        <f t="shared" si="7"/>
        <v>1.3289889949434475E-2</v>
      </c>
      <c r="J53" s="66">
        <v>19817.275747508338</v>
      </c>
    </row>
    <row r="54" spans="1:12" s="9" customFormat="1" ht="33.75" customHeight="1">
      <c r="A54" s="53" t="s">
        <v>313</v>
      </c>
      <c r="B54" s="54" t="s">
        <v>259</v>
      </c>
      <c r="C54" s="55" t="s">
        <v>45</v>
      </c>
      <c r="D54" s="54">
        <v>1498</v>
      </c>
      <c r="E54" s="54">
        <v>133</v>
      </c>
      <c r="F54" s="56">
        <f t="shared" si="6"/>
        <v>85.12</v>
      </c>
      <c r="G54" s="56">
        <v>27889.999999999985</v>
      </c>
      <c r="H54" s="56">
        <v>21048.387096774186</v>
      </c>
      <c r="I54" s="70">
        <f t="shared" ref="I54:I77" si="8">H54/J54-100%</f>
        <v>1.2412723041117513E-2</v>
      </c>
      <c r="J54" s="56">
        <v>20790.322580645148</v>
      </c>
    </row>
    <row r="55" spans="1:12" s="9" customFormat="1" ht="33.75" customHeight="1">
      <c r="A55" s="63" t="s">
        <v>314</v>
      </c>
      <c r="B55" s="64" t="s">
        <v>168</v>
      </c>
      <c r="C55" s="65" t="s">
        <v>177</v>
      </c>
      <c r="D55" s="64">
        <v>1395</v>
      </c>
      <c r="E55" s="64">
        <v>27</v>
      </c>
      <c r="F55" s="68">
        <f t="shared" si="6"/>
        <v>0</v>
      </c>
      <c r="G55" s="66">
        <v>34689.999999999985</v>
      </c>
      <c r="H55" s="66">
        <v>26602.892892004602</v>
      </c>
      <c r="I55" s="71">
        <f t="shared" si="8"/>
        <v>1.0789377857498339E-2</v>
      </c>
      <c r="J55" s="66">
        <v>26318.928032655971</v>
      </c>
    </row>
    <row r="56" spans="1:12" s="9" customFormat="1" ht="33.75" customHeight="1">
      <c r="A56" s="53" t="s">
        <v>315</v>
      </c>
      <c r="B56" s="54" t="s">
        <v>260</v>
      </c>
      <c r="C56" s="55" t="s">
        <v>178</v>
      </c>
      <c r="D56" s="54">
        <v>1395</v>
      </c>
      <c r="E56" s="54">
        <v>27</v>
      </c>
      <c r="F56" s="56">
        <f t="shared" si="6"/>
        <v>0</v>
      </c>
      <c r="G56" s="56">
        <v>36189.999999999985</v>
      </c>
      <c r="H56" s="56">
        <v>27667.761114562061</v>
      </c>
      <c r="I56" s="70">
        <f t="shared" si="8"/>
        <v>1.0369813472980161E-2</v>
      </c>
      <c r="J56" s="56">
        <v>27383.796255213409</v>
      </c>
    </row>
    <row r="57" spans="1:12" s="9" customFormat="1" ht="33.75" customHeight="1">
      <c r="A57" s="63" t="s">
        <v>316</v>
      </c>
      <c r="B57" s="64" t="s">
        <v>170</v>
      </c>
      <c r="C57" s="65" t="s">
        <v>179</v>
      </c>
      <c r="D57" s="64">
        <v>1395</v>
      </c>
      <c r="E57" s="64">
        <v>28</v>
      </c>
      <c r="F57" s="68">
        <f t="shared" si="6"/>
        <v>0</v>
      </c>
      <c r="G57" s="66">
        <v>34690.000000000029</v>
      </c>
      <c r="H57" s="66">
        <v>26602.892892004638</v>
      </c>
      <c r="I57" s="71">
        <f t="shared" si="8"/>
        <v>1.0789377857500781E-2</v>
      </c>
      <c r="J57" s="66">
        <v>26318.928032655946</v>
      </c>
    </row>
    <row r="58" spans="1:12" s="9" customFormat="1" ht="33.75" customHeight="1">
      <c r="A58" s="53" t="s">
        <v>317</v>
      </c>
      <c r="B58" s="54" t="s">
        <v>261</v>
      </c>
      <c r="C58" s="55" t="s">
        <v>181</v>
      </c>
      <c r="D58" s="54">
        <v>1395</v>
      </c>
      <c r="E58" s="54">
        <v>28</v>
      </c>
      <c r="F58" s="56">
        <f t="shared" si="6"/>
        <v>0</v>
      </c>
      <c r="G58" s="56">
        <v>36189.999999999985</v>
      </c>
      <c r="H58" s="56">
        <v>27667.761114562061</v>
      </c>
      <c r="I58" s="70">
        <f t="shared" si="8"/>
        <v>1.0369813472980161E-2</v>
      </c>
      <c r="J58" s="56">
        <v>27383.796255213409</v>
      </c>
    </row>
    <row r="59" spans="1:12" s="9" customFormat="1" ht="33.75" customHeight="1">
      <c r="A59" s="63" t="s">
        <v>318</v>
      </c>
      <c r="B59" s="64" t="s">
        <v>227</v>
      </c>
      <c r="C59" s="65" t="s">
        <v>228</v>
      </c>
      <c r="D59" s="64">
        <v>1984</v>
      </c>
      <c r="E59" s="64">
        <v>153</v>
      </c>
      <c r="F59" s="68">
        <f t="shared" si="6"/>
        <v>107.1</v>
      </c>
      <c r="G59" s="66">
        <v>28090.000000000004</v>
      </c>
      <c r="H59" s="66">
        <v>20193.548387096776</v>
      </c>
      <c r="I59" s="71">
        <f t="shared" si="8"/>
        <v>1.0819588381258516E-2</v>
      </c>
      <c r="J59" s="66">
        <v>19977.401129943497</v>
      </c>
    </row>
    <row r="60" spans="1:12" s="9" customFormat="1" ht="33.75" customHeight="1">
      <c r="A60" s="53" t="s">
        <v>319</v>
      </c>
      <c r="B60" s="54" t="s">
        <v>262</v>
      </c>
      <c r="C60" s="55" t="s">
        <v>229</v>
      </c>
      <c r="D60" s="54">
        <v>1984</v>
      </c>
      <c r="E60" s="54">
        <v>153</v>
      </c>
      <c r="F60" s="56">
        <f t="shared" si="6"/>
        <v>107.1</v>
      </c>
      <c r="G60" s="56">
        <v>29590.000000000022</v>
      </c>
      <c r="H60" s="56">
        <v>21000.000000000011</v>
      </c>
      <c r="I60" s="70">
        <f t="shared" si="8"/>
        <v>1.0346611484739254E-2</v>
      </c>
      <c r="J60" s="56">
        <v>20784.946236559139</v>
      </c>
    </row>
    <row r="61" spans="1:12" s="9" customFormat="1" ht="33.75" customHeight="1">
      <c r="A61" s="63" t="s">
        <v>320</v>
      </c>
      <c r="B61" s="64" t="s">
        <v>264</v>
      </c>
      <c r="C61" s="65" t="s">
        <v>26</v>
      </c>
      <c r="D61" s="64">
        <v>1968</v>
      </c>
      <c r="E61" s="64">
        <v>115</v>
      </c>
      <c r="F61" s="68">
        <f t="shared" si="6"/>
        <v>0</v>
      </c>
      <c r="G61" s="66">
        <v>23489.999999999996</v>
      </c>
      <c r="H61" s="66">
        <v>17652.136507026094</v>
      </c>
      <c r="I61" s="71">
        <f t="shared" si="8"/>
        <v>1.3168074004575869E-2</v>
      </c>
      <c r="J61" s="66">
        <v>17422.712933753941</v>
      </c>
    </row>
    <row r="62" spans="1:12" s="9" customFormat="1" ht="33.75" customHeight="1">
      <c r="A62" s="53" t="s">
        <v>321</v>
      </c>
      <c r="B62" s="54" t="s">
        <v>265</v>
      </c>
      <c r="C62" s="55" t="s">
        <v>27</v>
      </c>
      <c r="D62" s="54">
        <v>1968</v>
      </c>
      <c r="E62" s="54">
        <v>119</v>
      </c>
      <c r="F62" s="56">
        <f t="shared" si="6"/>
        <v>0</v>
      </c>
      <c r="G62" s="56">
        <v>26089.999999999978</v>
      </c>
      <c r="H62" s="56">
        <v>19143.389733295084</v>
      </c>
      <c r="I62" s="70">
        <f t="shared" si="8"/>
        <v>1.2129850044729107E-2</v>
      </c>
      <c r="J62" s="56">
        <v>18913.966160022926</v>
      </c>
    </row>
    <row r="63" spans="1:12" s="9" customFormat="1" ht="33.75" customHeight="1">
      <c r="A63" s="63" t="s">
        <v>322</v>
      </c>
      <c r="B63" s="64" t="s">
        <v>48</v>
      </c>
      <c r="C63" s="65" t="s">
        <v>28</v>
      </c>
      <c r="D63" s="64">
        <v>1968</v>
      </c>
      <c r="E63" s="64">
        <v>120</v>
      </c>
      <c r="F63" s="68">
        <f t="shared" si="6"/>
        <v>0</v>
      </c>
      <c r="G63" s="66">
        <v>27890.000000000004</v>
      </c>
      <c r="H63" s="66">
        <v>20167.577911427012</v>
      </c>
      <c r="I63" s="71">
        <f t="shared" si="8"/>
        <v>1.1090020231277586E-2</v>
      </c>
      <c r="J63" s="66">
        <v>19946.372239747616</v>
      </c>
    </row>
    <row r="64" spans="1:12" s="8" customFormat="1" ht="33.75" customHeight="1">
      <c r="A64" s="52" t="s">
        <v>223</v>
      </c>
      <c r="B64" s="49"/>
      <c r="C64" s="49"/>
      <c r="D64" s="49"/>
      <c r="E64" s="49"/>
      <c r="F64" s="49"/>
      <c r="G64" s="49"/>
      <c r="H64" s="49"/>
      <c r="I64" s="49"/>
      <c r="J64" s="49"/>
      <c r="K64" s="7"/>
      <c r="L64" s="7"/>
    </row>
    <row r="65" spans="1:13" s="9" customFormat="1" ht="33.75" customHeight="1">
      <c r="A65" s="53" t="s">
        <v>350</v>
      </c>
      <c r="B65" s="54" t="s">
        <v>351</v>
      </c>
      <c r="C65" s="55" t="s">
        <v>346</v>
      </c>
      <c r="D65" s="54">
        <v>1498</v>
      </c>
      <c r="E65" s="54">
        <v>105</v>
      </c>
      <c r="F65" s="56">
        <f t="shared" si="6"/>
        <v>0</v>
      </c>
      <c r="G65" s="56">
        <v>24589.999999999956</v>
      </c>
      <c r="H65" s="56">
        <v>18283.051333524494</v>
      </c>
      <c r="I65" s="70">
        <f t="shared" si="8"/>
        <v>1.2707893190156971E-2</v>
      </c>
      <c r="J65" s="56">
        <v>18053.627760252355</v>
      </c>
    </row>
    <row r="66" spans="1:13" s="9" customFormat="1" ht="33.75" customHeight="1">
      <c r="A66" s="63" t="s">
        <v>352</v>
      </c>
      <c r="B66" s="64" t="s">
        <v>353</v>
      </c>
      <c r="C66" s="65" t="s">
        <v>349</v>
      </c>
      <c r="D66" s="64">
        <v>1498</v>
      </c>
      <c r="E66" s="64">
        <v>111</v>
      </c>
      <c r="F66" s="68">
        <f t="shared" si="6"/>
        <v>0</v>
      </c>
      <c r="G66" s="66">
        <v>26590.000000000029</v>
      </c>
      <c r="H66" s="66">
        <v>19430.169199885306</v>
      </c>
      <c r="I66" s="71">
        <f t="shared" si="8"/>
        <v>1.1948680417607216E-2</v>
      </c>
      <c r="J66" s="66">
        <v>19200.745626613134</v>
      </c>
    </row>
    <row r="67" spans="1:13" s="9" customFormat="1" ht="33.75" customHeight="1">
      <c r="A67" s="53" t="s">
        <v>323</v>
      </c>
      <c r="B67" s="54" t="s">
        <v>266</v>
      </c>
      <c r="C67" s="55" t="s">
        <v>51</v>
      </c>
      <c r="D67" s="54">
        <v>1498</v>
      </c>
      <c r="E67" s="54">
        <v>135</v>
      </c>
      <c r="F67" s="56">
        <f t="shared" si="6"/>
        <v>86.4</v>
      </c>
      <c r="G67" s="56">
        <v>23289.999999999964</v>
      </c>
      <c r="H67" s="56">
        <v>17491.525423728792</v>
      </c>
      <c r="I67" s="70">
        <f t="shared" si="8"/>
        <v>1.3089005235599194E-2</v>
      </c>
      <c r="J67" s="56">
        <v>17265.53672316387</v>
      </c>
    </row>
    <row r="68" spans="1:13" s="9" customFormat="1" ht="33.75" customHeight="1">
      <c r="A68" s="63" t="s">
        <v>324</v>
      </c>
      <c r="B68" s="64" t="s">
        <v>57</v>
      </c>
      <c r="C68" s="65" t="s">
        <v>52</v>
      </c>
      <c r="D68" s="64">
        <v>1498</v>
      </c>
      <c r="E68" s="64">
        <v>136</v>
      </c>
      <c r="F68" s="68">
        <f t="shared" si="6"/>
        <v>87.04</v>
      </c>
      <c r="G68" s="66">
        <v>24290.000000000029</v>
      </c>
      <c r="H68" s="66">
        <v>18056.49717514126</v>
      </c>
      <c r="I68" s="71">
        <f t="shared" si="8"/>
        <v>1.2674271229403455E-2</v>
      </c>
      <c r="J68" s="66">
        <v>17830.508474576302</v>
      </c>
    </row>
    <row r="69" spans="1:13" s="9" customFormat="1" ht="33.75" customHeight="1">
      <c r="A69" s="53" t="s">
        <v>325</v>
      </c>
      <c r="B69" s="54" t="s">
        <v>53</v>
      </c>
      <c r="C69" s="55" t="s">
        <v>22</v>
      </c>
      <c r="D69" s="54">
        <v>1498</v>
      </c>
      <c r="E69" s="54">
        <v>136</v>
      </c>
      <c r="F69" s="56">
        <f t="shared" si="6"/>
        <v>87.04</v>
      </c>
      <c r="G69" s="56">
        <v>24289.999999999971</v>
      </c>
      <c r="H69" s="56">
        <v>18056.497175141227</v>
      </c>
      <c r="I69" s="70">
        <f t="shared" si="8"/>
        <v>1.2674271229404344E-2</v>
      </c>
      <c r="J69" s="56">
        <v>17830.508474576254</v>
      </c>
    </row>
    <row r="70" spans="1:13" s="9" customFormat="1" ht="33.75" customHeight="1">
      <c r="A70" s="63" t="s">
        <v>326</v>
      </c>
      <c r="B70" s="64" t="s">
        <v>274</v>
      </c>
      <c r="C70" s="65" t="s">
        <v>40</v>
      </c>
      <c r="D70" s="64">
        <v>1498</v>
      </c>
      <c r="E70" s="64">
        <v>137</v>
      </c>
      <c r="F70" s="68">
        <f t="shared" si="6"/>
        <v>87.68</v>
      </c>
      <c r="G70" s="66">
        <v>25789.999999999978</v>
      </c>
      <c r="H70" s="66">
        <v>18903.954802259876</v>
      </c>
      <c r="I70" s="71">
        <f t="shared" si="8"/>
        <v>1.209921355111665E-2</v>
      </c>
      <c r="J70" s="66">
        <v>18677.96610169495</v>
      </c>
    </row>
    <row r="71" spans="1:13" s="9" customFormat="1" ht="33.75" customHeight="1">
      <c r="A71" s="53" t="s">
        <v>327</v>
      </c>
      <c r="B71" s="54" t="s">
        <v>269</v>
      </c>
      <c r="C71" s="55" t="s">
        <v>23</v>
      </c>
      <c r="D71" s="54">
        <v>1498</v>
      </c>
      <c r="E71" s="54">
        <v>134</v>
      </c>
      <c r="F71" s="56">
        <f t="shared" si="6"/>
        <v>85.76</v>
      </c>
      <c r="G71" s="56">
        <v>25790.000000000015</v>
      </c>
      <c r="H71" s="56">
        <v>19684.385382059809</v>
      </c>
      <c r="I71" s="70">
        <f t="shared" si="8"/>
        <v>1.3686911890503639E-2</v>
      </c>
      <c r="J71" s="56">
        <v>19418.604651162819</v>
      </c>
    </row>
    <row r="72" spans="1:13" s="9" customFormat="1" ht="33.75" customHeight="1">
      <c r="A72" s="63" t="s">
        <v>328</v>
      </c>
      <c r="B72" s="64" t="s">
        <v>173</v>
      </c>
      <c r="C72" s="65" t="s">
        <v>177</v>
      </c>
      <c r="D72" s="64">
        <v>1498</v>
      </c>
      <c r="E72" s="64">
        <v>30</v>
      </c>
      <c r="F72" s="68">
        <f t="shared" si="6"/>
        <v>0</v>
      </c>
      <c r="G72" s="66">
        <v>35689.999999999993</v>
      </c>
      <c r="H72" s="66">
        <v>27312.805040376246</v>
      </c>
      <c r="I72" s="71">
        <f t="shared" si="8"/>
        <v>1.0505994983386557E-2</v>
      </c>
      <c r="J72" s="66">
        <v>27028.840181027615</v>
      </c>
    </row>
    <row r="73" spans="1:13" s="9" customFormat="1" ht="33.75" customHeight="1">
      <c r="A73" s="53" t="s">
        <v>329</v>
      </c>
      <c r="B73" s="54" t="s">
        <v>267</v>
      </c>
      <c r="C73" s="55" t="s">
        <v>178</v>
      </c>
      <c r="D73" s="54">
        <v>1498</v>
      </c>
      <c r="E73" s="54">
        <v>30</v>
      </c>
      <c r="F73" s="56">
        <f t="shared" si="6"/>
        <v>0</v>
      </c>
      <c r="G73" s="56">
        <v>37189.999999999993</v>
      </c>
      <c r="H73" s="56">
        <v>28377.673262933706</v>
      </c>
      <c r="I73" s="70">
        <f t="shared" si="8"/>
        <v>1.0107774141786097E-2</v>
      </c>
      <c r="J73" s="56">
        <v>28093.708403585071</v>
      </c>
    </row>
    <row r="74" spans="1:13" s="9" customFormat="1" ht="33.75" customHeight="1">
      <c r="A74" s="63" t="s">
        <v>330</v>
      </c>
      <c r="B74" s="64" t="s">
        <v>175</v>
      </c>
      <c r="C74" s="65" t="s">
        <v>182</v>
      </c>
      <c r="D74" s="64">
        <v>1498</v>
      </c>
      <c r="E74" s="64">
        <v>30</v>
      </c>
      <c r="F74" s="68">
        <f t="shared" si="6"/>
        <v>0</v>
      </c>
      <c r="G74" s="66">
        <v>35689.999999999993</v>
      </c>
      <c r="H74" s="66">
        <v>27312.805040376246</v>
      </c>
      <c r="I74" s="71">
        <f t="shared" si="8"/>
        <v>1.0505994983386557E-2</v>
      </c>
      <c r="J74" s="66">
        <v>27028.840181027615</v>
      </c>
    </row>
    <row r="75" spans="1:13" s="9" customFormat="1" ht="33.75" customHeight="1">
      <c r="A75" s="53" t="s">
        <v>331</v>
      </c>
      <c r="B75" s="54" t="s">
        <v>268</v>
      </c>
      <c r="C75" s="55" t="s">
        <v>181</v>
      </c>
      <c r="D75" s="54">
        <v>1498</v>
      </c>
      <c r="E75" s="54">
        <v>30</v>
      </c>
      <c r="F75" s="56">
        <f t="shared" si="6"/>
        <v>0</v>
      </c>
      <c r="G75" s="56">
        <v>37189.999999999993</v>
      </c>
      <c r="H75" s="56">
        <v>28377.673262933706</v>
      </c>
      <c r="I75" s="70">
        <f t="shared" si="8"/>
        <v>1.0107774141786097E-2</v>
      </c>
      <c r="J75" s="56">
        <v>28093.708403585071</v>
      </c>
    </row>
    <row r="76" spans="1:13" s="9" customFormat="1" ht="33.75" customHeight="1">
      <c r="A76" s="63" t="s">
        <v>332</v>
      </c>
      <c r="B76" s="64" t="s">
        <v>270</v>
      </c>
      <c r="C76" s="65" t="s">
        <v>27</v>
      </c>
      <c r="D76" s="64">
        <v>1968</v>
      </c>
      <c r="E76" s="64">
        <v>123</v>
      </c>
      <c r="F76" s="68">
        <f t="shared" si="6"/>
        <v>78.72</v>
      </c>
      <c r="G76" s="66">
        <v>28090.000000000007</v>
      </c>
      <c r="H76" s="66">
        <v>20276.92728266813</v>
      </c>
      <c r="I76" s="71">
        <f t="shared" si="8"/>
        <v>1.0903193272729927E-2</v>
      </c>
      <c r="J76" s="66">
        <v>20058.228540185897</v>
      </c>
    </row>
    <row r="77" spans="1:13" s="9" customFormat="1" ht="33.75" customHeight="1">
      <c r="A77" s="53" t="s">
        <v>333</v>
      </c>
      <c r="B77" s="54" t="s">
        <v>56</v>
      </c>
      <c r="C77" s="55" t="s">
        <v>28</v>
      </c>
      <c r="D77" s="54">
        <v>1968</v>
      </c>
      <c r="E77" s="54">
        <v>124</v>
      </c>
      <c r="F77" s="56">
        <f t="shared" si="6"/>
        <v>79.36</v>
      </c>
      <c r="G77" s="56">
        <v>29890.000000000029</v>
      </c>
      <c r="H77" s="56">
        <v>21261.071623838179</v>
      </c>
      <c r="I77" s="70">
        <f t="shared" si="8"/>
        <v>1.0393254777650407E-2</v>
      </c>
      <c r="J77" s="56">
        <v>21042.372881355925</v>
      </c>
    </row>
    <row r="78" spans="1:13" s="11" customFormat="1" ht="6.75" customHeight="1">
      <c r="A78" s="45"/>
      <c r="B78" s="46"/>
      <c r="C78" s="45"/>
      <c r="D78" s="45"/>
      <c r="E78" s="47"/>
      <c r="F78" s="68"/>
      <c r="G78" s="47"/>
      <c r="H78" s="47"/>
      <c r="I78" s="47"/>
      <c r="J78" s="47"/>
      <c r="K78" s="10"/>
      <c r="L78" s="10"/>
      <c r="M78" s="10"/>
    </row>
    <row r="79" spans="1:13" s="8" customFormat="1" ht="33.75" customHeight="1">
      <c r="A79" s="52" t="s">
        <v>154</v>
      </c>
      <c r="B79" s="49"/>
      <c r="C79" s="49"/>
      <c r="D79" s="49"/>
      <c r="E79" s="49"/>
      <c r="F79" s="49"/>
      <c r="G79" s="49"/>
      <c r="H79" s="49"/>
      <c r="I79" s="49"/>
      <c r="J79" s="49"/>
      <c r="K79" s="7"/>
      <c r="L79" s="7"/>
    </row>
    <row r="80" spans="1:13" s="9" customFormat="1" ht="33.75" customHeight="1">
      <c r="A80" s="53" t="s">
        <v>334</v>
      </c>
      <c r="B80" s="54" t="s">
        <v>106</v>
      </c>
      <c r="C80" s="55" t="s">
        <v>107</v>
      </c>
      <c r="D80" s="54">
        <v>1498</v>
      </c>
      <c r="E80" s="54">
        <v>150</v>
      </c>
      <c r="F80" s="56">
        <f t="shared" si="6"/>
        <v>105</v>
      </c>
      <c r="G80" s="56">
        <v>31489.999999999978</v>
      </c>
      <c r="H80" s="56">
        <v>22021.505376344074</v>
      </c>
      <c r="I80" s="70">
        <f t="shared" ref="I80:I87" si="9">H80/J80-100%</f>
        <v>1.2357884330202129E-2</v>
      </c>
      <c r="J80" s="56">
        <v>21752.68817204301</v>
      </c>
    </row>
    <row r="81" spans="1:12" s="9" customFormat="1" ht="33.75" customHeight="1">
      <c r="A81" s="63" t="s">
        <v>335</v>
      </c>
      <c r="B81" s="64" t="s">
        <v>108</v>
      </c>
      <c r="C81" s="65" t="s">
        <v>109</v>
      </c>
      <c r="D81" s="64">
        <v>1498</v>
      </c>
      <c r="E81" s="64">
        <v>160</v>
      </c>
      <c r="F81" s="68">
        <f t="shared" si="6"/>
        <v>112</v>
      </c>
      <c r="G81" s="66">
        <v>33990.000000000007</v>
      </c>
      <c r="H81" s="66">
        <v>23104.578563995841</v>
      </c>
      <c r="I81" s="71">
        <f t="shared" si="9"/>
        <v>0</v>
      </c>
      <c r="J81" s="66">
        <v>23104.578563995841</v>
      </c>
    </row>
    <row r="82" spans="1:12" s="9" customFormat="1" ht="33.75" customHeight="1">
      <c r="A82" s="53" t="s">
        <v>336</v>
      </c>
      <c r="B82" s="54" t="s">
        <v>275</v>
      </c>
      <c r="C82" s="55" t="s">
        <v>271</v>
      </c>
      <c r="D82" s="54">
        <v>1395</v>
      </c>
      <c r="E82" s="54">
        <v>47</v>
      </c>
      <c r="F82" s="56">
        <f t="shared" si="6"/>
        <v>0</v>
      </c>
      <c r="G82" s="56">
        <v>41490.000000000007</v>
      </c>
      <c r="H82" s="56">
        <v>31536.51096282174</v>
      </c>
      <c r="I82" s="70">
        <f t="shared" si="9"/>
        <v>0</v>
      </c>
      <c r="J82" s="56">
        <v>31536.51096282174</v>
      </c>
    </row>
    <row r="83" spans="1:12" s="9" customFormat="1" ht="33.75" customHeight="1">
      <c r="A83" s="63" t="s">
        <v>337</v>
      </c>
      <c r="B83" s="64" t="s">
        <v>276</v>
      </c>
      <c r="C83" s="65" t="s">
        <v>272</v>
      </c>
      <c r="D83" s="64">
        <v>1395</v>
      </c>
      <c r="E83" s="64">
        <v>47</v>
      </c>
      <c r="F83" s="68">
        <f t="shared" si="6"/>
        <v>0</v>
      </c>
      <c r="G83" s="66">
        <v>42990</v>
      </c>
      <c r="H83" s="66">
        <v>32680.457578646332</v>
      </c>
      <c r="I83" s="71">
        <f t="shared" si="9"/>
        <v>0</v>
      </c>
      <c r="J83" s="66">
        <v>32680.457578646332</v>
      </c>
    </row>
    <row r="84" spans="1:12" s="9" customFormat="1" ht="33.75" customHeight="1">
      <c r="A84" s="53" t="s">
        <v>338</v>
      </c>
      <c r="B84" s="54" t="s">
        <v>194</v>
      </c>
      <c r="C84" s="55" t="s">
        <v>62</v>
      </c>
      <c r="D84" s="54">
        <v>1968</v>
      </c>
      <c r="E84" s="54">
        <v>139</v>
      </c>
      <c r="F84" s="56">
        <f t="shared" si="6"/>
        <v>88.960000000000008</v>
      </c>
      <c r="G84" s="56">
        <v>32490.000000000036</v>
      </c>
      <c r="H84" s="56">
        <v>22559.139784946256</v>
      </c>
      <c r="I84" s="70">
        <f t="shared" si="9"/>
        <v>0</v>
      </c>
      <c r="J84" s="56">
        <v>22559.139784946256</v>
      </c>
    </row>
    <row r="85" spans="1:12" s="9" customFormat="1" ht="33.75" customHeight="1">
      <c r="A85" s="63" t="s">
        <v>339</v>
      </c>
      <c r="B85" s="64" t="s">
        <v>64</v>
      </c>
      <c r="C85" s="65" t="s">
        <v>27</v>
      </c>
      <c r="D85" s="64">
        <v>1968</v>
      </c>
      <c r="E85" s="64">
        <v>140</v>
      </c>
      <c r="F85" s="68">
        <f t="shared" si="6"/>
        <v>98</v>
      </c>
      <c r="G85" s="66">
        <v>34990.000000000015</v>
      </c>
      <c r="H85" s="66">
        <v>23903.225806451621</v>
      </c>
      <c r="I85" s="71">
        <f t="shared" si="9"/>
        <v>0</v>
      </c>
      <c r="J85" s="66">
        <v>23903.225806451621</v>
      </c>
    </row>
    <row r="86" spans="1:12" s="9" customFormat="1" ht="33.75" customHeight="1">
      <c r="A86" s="53" t="s">
        <v>340</v>
      </c>
      <c r="B86" s="54" t="s">
        <v>66</v>
      </c>
      <c r="C86" s="55" t="s">
        <v>28</v>
      </c>
      <c r="D86" s="54">
        <v>1968</v>
      </c>
      <c r="E86" s="54">
        <v>140</v>
      </c>
      <c r="F86" s="56">
        <f t="shared" si="6"/>
        <v>98</v>
      </c>
      <c r="G86" s="56">
        <v>38490.000000000007</v>
      </c>
      <c r="H86" s="56">
        <v>25748.717948717953</v>
      </c>
      <c r="I86" s="70">
        <f t="shared" si="9"/>
        <v>0</v>
      </c>
      <c r="J86" s="56">
        <v>25748.717948717953</v>
      </c>
    </row>
    <row r="87" spans="1:12" s="9" customFormat="1" ht="33.75" customHeight="1">
      <c r="A87" s="63" t="s">
        <v>341</v>
      </c>
      <c r="B87" s="64" t="s">
        <v>119</v>
      </c>
      <c r="C87" s="65" t="s">
        <v>113</v>
      </c>
      <c r="D87" s="64">
        <v>1968</v>
      </c>
      <c r="E87" s="64">
        <v>164</v>
      </c>
      <c r="F87" s="68">
        <f t="shared" si="6"/>
        <v>114.8</v>
      </c>
      <c r="G87" s="66">
        <v>43489.999999999956</v>
      </c>
      <c r="H87" s="66">
        <v>27898.070262246394</v>
      </c>
      <c r="I87" s="71">
        <f t="shared" si="9"/>
        <v>0</v>
      </c>
      <c r="J87" s="66">
        <v>27898.070262246394</v>
      </c>
    </row>
    <row r="88" spans="1:12" s="8" customFormat="1" ht="33.75" customHeight="1">
      <c r="A88" s="52"/>
      <c r="B88" s="49"/>
      <c r="C88" s="49"/>
      <c r="D88" s="49"/>
      <c r="E88" s="49"/>
      <c r="F88" s="61"/>
      <c r="G88" s="49"/>
      <c r="H88" s="49"/>
      <c r="I88" s="49"/>
      <c r="J88" s="7"/>
      <c r="K88" s="7"/>
      <c r="L88" s="7"/>
    </row>
    <row r="89" spans="1:12" s="3" customFormat="1" ht="15" customHeight="1">
      <c r="A89" s="24"/>
      <c r="B89" s="24"/>
      <c r="C89" s="24"/>
      <c r="D89" s="24"/>
      <c r="E89" s="24"/>
      <c r="F89" s="24"/>
      <c r="G89" s="24"/>
      <c r="H89" s="24"/>
      <c r="I89" s="24"/>
    </row>
    <row r="90" spans="1:12" ht="24" customHeight="1">
      <c r="A90" s="25" t="s">
        <v>2</v>
      </c>
      <c r="B90" s="25"/>
      <c r="C90" s="26"/>
      <c r="D90" s="38"/>
      <c r="E90" s="24"/>
      <c r="F90" s="24"/>
      <c r="G90" s="24"/>
      <c r="H90" s="24"/>
      <c r="I90" s="24"/>
    </row>
    <row r="91" spans="1:12">
      <c r="A91" s="27" t="s">
        <v>8</v>
      </c>
      <c r="B91" s="27"/>
      <c r="C91" s="24"/>
      <c r="D91" s="38"/>
      <c r="E91" s="24"/>
      <c r="F91" s="24"/>
      <c r="G91" s="24"/>
      <c r="H91" s="24"/>
      <c r="I91" s="24"/>
    </row>
    <row r="92" spans="1:12">
      <c r="A92" s="27" t="s">
        <v>11</v>
      </c>
      <c r="B92" s="27"/>
      <c r="C92" s="24"/>
      <c r="D92" s="38"/>
      <c r="E92" s="24"/>
      <c r="F92" s="24"/>
      <c r="G92" s="24"/>
      <c r="H92" s="24"/>
      <c r="I92" s="24"/>
    </row>
    <row r="93" spans="1:12">
      <c r="A93" s="27" t="s">
        <v>9</v>
      </c>
      <c r="B93" s="27"/>
      <c r="C93" s="24"/>
      <c r="D93" s="38"/>
      <c r="E93" s="24"/>
      <c r="F93" s="24"/>
      <c r="G93" s="24"/>
      <c r="H93" s="24"/>
      <c r="I93" s="24"/>
    </row>
    <row r="94" spans="1:12">
      <c r="A94" s="27" t="s">
        <v>10</v>
      </c>
      <c r="B94" s="27"/>
      <c r="C94" s="24"/>
      <c r="D94" s="24"/>
      <c r="E94" s="24"/>
      <c r="F94" s="24"/>
      <c r="G94" s="24"/>
      <c r="H94" s="24"/>
      <c r="I94" s="24"/>
    </row>
    <row r="95" spans="1:12" s="3" customFormat="1" ht="24" customHeight="1">
      <c r="A95" s="24"/>
      <c r="B95" s="24"/>
      <c r="C95" s="24"/>
      <c r="D95" s="39"/>
      <c r="E95" s="24"/>
      <c r="F95" s="24"/>
      <c r="G95" s="24"/>
      <c r="H95" s="24"/>
      <c r="I95" s="24"/>
    </row>
    <row r="96" spans="1:12" s="3" customFormat="1">
      <c r="A96" s="50"/>
      <c r="B96" s="50"/>
      <c r="C96" s="50"/>
      <c r="D96" s="38"/>
      <c r="E96" s="50"/>
      <c r="F96" s="50"/>
      <c r="G96" s="50"/>
      <c r="H96" s="50"/>
      <c r="I96" s="50"/>
    </row>
    <row r="97" spans="1:9">
      <c r="A97" s="50"/>
      <c r="B97" s="50"/>
      <c r="C97" s="50"/>
      <c r="D97" s="38"/>
      <c r="E97" s="50"/>
      <c r="F97" s="50"/>
      <c r="G97" s="50"/>
      <c r="H97" s="50"/>
      <c r="I97" s="50"/>
    </row>
    <row r="98" spans="1:9">
      <c r="A98" s="50"/>
      <c r="B98" s="50"/>
      <c r="C98" s="50"/>
      <c r="D98" s="38"/>
      <c r="E98" s="50"/>
      <c r="F98" s="50"/>
      <c r="G98" s="50"/>
      <c r="H98" s="50"/>
      <c r="I98" s="50"/>
    </row>
    <row r="99" spans="1:9">
      <c r="A99" s="50"/>
      <c r="B99" s="50"/>
      <c r="C99" s="50"/>
      <c r="D99" s="38"/>
      <c r="E99" s="50"/>
      <c r="F99" s="50"/>
      <c r="G99" s="50"/>
      <c r="H99" s="50"/>
      <c r="I99" s="50"/>
    </row>
    <row r="100" spans="1:9">
      <c r="A100" s="50"/>
      <c r="B100" s="50"/>
      <c r="C100" s="50"/>
      <c r="D100" s="38"/>
      <c r="E100" s="50"/>
      <c r="F100" s="50"/>
      <c r="G100" s="50"/>
      <c r="H100" s="50"/>
      <c r="I100" s="50"/>
    </row>
    <row r="101" spans="1:9">
      <c r="A101" s="50"/>
      <c r="B101" s="50"/>
      <c r="C101" s="50"/>
      <c r="D101" s="38"/>
      <c r="E101" s="50"/>
      <c r="F101" s="50"/>
      <c r="G101" s="50"/>
      <c r="H101" s="50"/>
      <c r="I101" s="50"/>
    </row>
    <row r="102" spans="1:9">
      <c r="A102" s="50"/>
      <c r="B102" s="50"/>
      <c r="C102" s="50"/>
      <c r="D102" s="38"/>
      <c r="E102" s="50"/>
      <c r="F102" s="50"/>
      <c r="G102" s="50"/>
      <c r="H102" s="50"/>
      <c r="I102" s="50"/>
    </row>
    <row r="103" spans="1:9">
      <c r="A103" s="50"/>
      <c r="B103" s="50"/>
      <c r="C103" s="50"/>
      <c r="D103" s="38"/>
      <c r="E103" s="50"/>
      <c r="F103" s="50"/>
      <c r="G103" s="50"/>
      <c r="H103" s="50"/>
      <c r="I103" s="50"/>
    </row>
    <row r="104" spans="1:9">
      <c r="A104" s="50"/>
      <c r="B104" s="50"/>
      <c r="C104" s="50"/>
      <c r="D104" s="38"/>
      <c r="E104" s="50"/>
      <c r="F104" s="50"/>
      <c r="G104" s="50"/>
      <c r="H104" s="50"/>
      <c r="I104" s="50"/>
    </row>
    <row r="105" spans="1:9">
      <c r="A105" s="50"/>
      <c r="B105" s="50"/>
      <c r="C105" s="50"/>
      <c r="D105" s="38"/>
      <c r="E105" s="50"/>
      <c r="F105" s="50"/>
      <c r="G105" s="50"/>
      <c r="H105" s="50"/>
      <c r="I105" s="50"/>
    </row>
    <row r="106" spans="1:9">
      <c r="A106" s="50"/>
      <c r="B106" s="50"/>
      <c r="C106" s="50"/>
      <c r="D106" s="38"/>
      <c r="E106" s="50"/>
      <c r="F106" s="50"/>
      <c r="G106" s="50"/>
      <c r="H106" s="50"/>
      <c r="I106" s="50"/>
    </row>
    <row r="107" spans="1:9">
      <c r="A107" s="50"/>
      <c r="B107" s="50"/>
      <c r="C107" s="50"/>
      <c r="D107" s="38"/>
      <c r="E107" s="50"/>
      <c r="F107" s="50"/>
      <c r="G107" s="50"/>
      <c r="H107" s="50"/>
      <c r="I107" s="50"/>
    </row>
    <row r="108" spans="1:9">
      <c r="A108" s="50"/>
      <c r="B108" s="50"/>
      <c r="C108" s="50"/>
      <c r="D108" s="38"/>
      <c r="E108" s="50"/>
      <c r="F108" s="50"/>
      <c r="G108" s="50"/>
      <c r="H108" s="50"/>
      <c r="I108" s="50"/>
    </row>
    <row r="109" spans="1:9">
      <c r="A109" s="50"/>
      <c r="B109" s="50"/>
      <c r="C109" s="50"/>
      <c r="D109" s="38"/>
      <c r="E109" s="50"/>
      <c r="F109" s="50"/>
      <c r="G109" s="50"/>
      <c r="H109" s="50"/>
      <c r="I109" s="50"/>
    </row>
    <row r="110" spans="1:9">
      <c r="A110" s="50"/>
      <c r="B110" s="50"/>
      <c r="C110" s="50"/>
      <c r="D110" s="38"/>
      <c r="E110" s="50"/>
      <c r="F110" s="50"/>
      <c r="G110" s="50"/>
      <c r="H110" s="50"/>
      <c r="I110" s="50"/>
    </row>
    <row r="111" spans="1:9">
      <c r="A111" s="50"/>
      <c r="B111" s="50"/>
      <c r="C111" s="50"/>
      <c r="D111" s="38"/>
      <c r="E111" s="50"/>
      <c r="F111" s="50"/>
      <c r="G111" s="50"/>
      <c r="H111" s="50"/>
      <c r="I111" s="50"/>
    </row>
    <row r="112" spans="1:9">
      <c r="A112" s="50"/>
      <c r="B112" s="50"/>
      <c r="C112" s="50"/>
      <c r="D112" s="38"/>
      <c r="E112" s="50"/>
      <c r="F112" s="50"/>
      <c r="G112" s="50"/>
      <c r="H112" s="50"/>
      <c r="I112" s="50"/>
    </row>
    <row r="113" spans="1:9">
      <c r="A113" s="50"/>
      <c r="B113" s="50"/>
      <c r="C113" s="50"/>
      <c r="D113" s="38"/>
      <c r="E113" s="50"/>
      <c r="F113" s="50"/>
      <c r="G113" s="50"/>
      <c r="H113" s="50"/>
      <c r="I113" s="50"/>
    </row>
    <row r="114" spans="1:9">
      <c r="A114" s="50"/>
      <c r="B114" s="50"/>
      <c r="C114" s="50"/>
      <c r="D114" s="38"/>
      <c r="E114" s="50"/>
      <c r="F114" s="50"/>
      <c r="G114" s="50"/>
      <c r="H114" s="50"/>
      <c r="I114" s="50"/>
    </row>
    <row r="115" spans="1:9">
      <c r="A115" s="50"/>
      <c r="B115" s="50"/>
      <c r="C115" s="50"/>
      <c r="E115" s="50"/>
      <c r="F115" s="50"/>
      <c r="G115" s="50"/>
      <c r="H115" s="50"/>
      <c r="I115" s="50"/>
    </row>
    <row r="116" spans="1:9">
      <c r="A116" s="50"/>
      <c r="B116" s="50"/>
      <c r="C116" s="50"/>
      <c r="E116" s="50"/>
      <c r="F116" s="50"/>
      <c r="G116" s="50"/>
      <c r="H116" s="50"/>
      <c r="I116" s="50"/>
    </row>
    <row r="117" spans="1:9">
      <c r="A117" s="50"/>
      <c r="B117" s="50"/>
      <c r="C117" s="50"/>
      <c r="E117" s="50"/>
      <c r="F117" s="50"/>
      <c r="G117" s="50"/>
      <c r="H117" s="50"/>
      <c r="I117" s="50"/>
    </row>
    <row r="118" spans="1:9">
      <c r="A118" s="50"/>
      <c r="B118" s="50"/>
      <c r="C118" s="50"/>
      <c r="E118" s="50"/>
      <c r="F118" s="50"/>
      <c r="G118" s="50"/>
      <c r="H118" s="50"/>
      <c r="I118" s="50"/>
    </row>
    <row r="119" spans="1:9">
      <c r="A119" s="50"/>
      <c r="B119" s="50"/>
      <c r="C119" s="50"/>
      <c r="E119" s="50"/>
      <c r="F119" s="50"/>
      <c r="G119" s="50"/>
      <c r="H119" s="50"/>
      <c r="I119" s="50"/>
    </row>
    <row r="120" spans="1:9">
      <c r="A120" s="50"/>
      <c r="B120" s="50"/>
      <c r="C120" s="50"/>
      <c r="E120" s="50"/>
      <c r="F120" s="50"/>
      <c r="G120" s="50"/>
      <c r="H120" s="50"/>
      <c r="I120" s="50"/>
    </row>
    <row r="121" spans="1:9">
      <c r="A121" s="50"/>
      <c r="B121" s="50"/>
      <c r="C121" s="50"/>
      <c r="E121" s="50"/>
      <c r="F121" s="50"/>
      <c r="G121" s="50"/>
      <c r="H121" s="50"/>
      <c r="I121" s="50"/>
    </row>
    <row r="122" spans="1:9">
      <c r="A122" s="50"/>
      <c r="B122" s="50"/>
      <c r="C122" s="50"/>
      <c r="E122" s="50"/>
      <c r="F122" s="50"/>
      <c r="G122" s="50"/>
      <c r="H122" s="50"/>
      <c r="I122" s="50"/>
    </row>
    <row r="123" spans="1:9">
      <c r="A123" s="50"/>
      <c r="B123" s="50"/>
      <c r="C123" s="50"/>
      <c r="E123" s="50"/>
      <c r="F123" s="50"/>
      <c r="G123" s="50"/>
      <c r="H123" s="50"/>
      <c r="I123" s="50"/>
    </row>
    <row r="124" spans="1:9">
      <c r="A124" s="50"/>
      <c r="B124" s="50"/>
      <c r="C124" s="50"/>
      <c r="E124" s="50"/>
      <c r="F124" s="50"/>
      <c r="G124" s="50"/>
      <c r="H124" s="50"/>
      <c r="I124" s="50"/>
    </row>
    <row r="125" spans="1:9">
      <c r="A125" s="50"/>
      <c r="B125" s="50"/>
      <c r="C125" s="50"/>
      <c r="E125" s="50"/>
      <c r="F125" s="50"/>
      <c r="G125" s="50"/>
      <c r="H125" s="50"/>
      <c r="I125" s="50"/>
    </row>
    <row r="126" spans="1:9">
      <c r="A126" s="50"/>
      <c r="B126" s="50"/>
      <c r="C126" s="50"/>
      <c r="E126" s="50"/>
      <c r="F126" s="50"/>
      <c r="G126" s="50"/>
      <c r="H126" s="50"/>
      <c r="I126" s="50"/>
    </row>
    <row r="127" spans="1:9">
      <c r="A127" s="50"/>
      <c r="B127" s="50"/>
      <c r="C127" s="50"/>
      <c r="E127" s="50"/>
      <c r="F127" s="50"/>
      <c r="G127" s="50"/>
      <c r="H127" s="50"/>
      <c r="I127" s="50"/>
    </row>
    <row r="128" spans="1:9">
      <c r="A128" s="50"/>
      <c r="B128" s="50"/>
      <c r="C128" s="50"/>
      <c r="E128" s="50"/>
      <c r="F128" s="50"/>
      <c r="G128" s="50"/>
      <c r="H128" s="50"/>
      <c r="I128" s="50"/>
    </row>
    <row r="129" spans="1:9">
      <c r="A129" s="50"/>
      <c r="B129" s="50"/>
      <c r="C129" s="50"/>
      <c r="E129" s="50"/>
      <c r="F129" s="50"/>
      <c r="G129" s="50"/>
      <c r="H129" s="50"/>
      <c r="I129" s="50"/>
    </row>
    <row r="130" spans="1:9">
      <c r="A130" s="50"/>
      <c r="B130" s="50"/>
      <c r="C130" s="50"/>
      <c r="E130" s="50"/>
      <c r="F130" s="50"/>
      <c r="G130" s="50"/>
      <c r="H130" s="50"/>
      <c r="I130" s="50"/>
    </row>
    <row r="131" spans="1:9">
      <c r="A131" s="50"/>
      <c r="B131" s="50"/>
      <c r="C131" s="50"/>
      <c r="E131" s="50"/>
      <c r="F131" s="50"/>
      <c r="G131" s="50"/>
      <c r="H131" s="50"/>
      <c r="I131" s="50"/>
    </row>
    <row r="132" spans="1:9">
      <c r="A132" s="50"/>
      <c r="B132" s="50"/>
      <c r="C132" s="50"/>
      <c r="E132" s="50"/>
      <c r="F132" s="50"/>
      <c r="G132" s="50"/>
      <c r="H132" s="50"/>
      <c r="I132" s="50"/>
    </row>
  </sheetData>
  <mergeCells count="5">
    <mergeCell ref="A5:I5"/>
    <mergeCell ref="C2:G2"/>
    <mergeCell ref="C6:I6"/>
    <mergeCell ref="C3:G3"/>
    <mergeCell ref="A4:J4"/>
  </mergeCells>
  <conditionalFormatting sqref="E11">
    <cfRule type="cellIs" dxfId="44" priority="90" operator="equal">
      <formula>0</formula>
    </cfRule>
  </conditionalFormatting>
  <conditionalFormatting sqref="E10">
    <cfRule type="cellIs" dxfId="43" priority="91" operator="equal">
      <formula>0</formula>
    </cfRule>
  </conditionalFormatting>
  <conditionalFormatting sqref="D11">
    <cfRule type="cellIs" dxfId="42" priority="69" operator="equal">
      <formula>0</formula>
    </cfRule>
  </conditionalFormatting>
  <conditionalFormatting sqref="E29 E31 E33 E35 E37 E39">
    <cfRule type="cellIs" dxfId="41" priority="31" operator="equal">
      <formula>0</formula>
    </cfRule>
  </conditionalFormatting>
  <conditionalFormatting sqref="E28 E30 E32 E34 E36 E38 E40">
    <cfRule type="cellIs" dxfId="40" priority="32" operator="equal">
      <formula>0</formula>
    </cfRule>
  </conditionalFormatting>
  <conditionalFormatting sqref="D29 D31 D33 D35 D37 D39">
    <cfRule type="cellIs" dxfId="39" priority="30" operator="equal">
      <formula>0</formula>
    </cfRule>
  </conditionalFormatting>
  <conditionalFormatting sqref="E43 E47 E49 E51 E53 E55 E57 E59 E61 E63">
    <cfRule type="cellIs" dxfId="38" priority="28" operator="equal">
      <formula>0</formula>
    </cfRule>
  </conditionalFormatting>
  <conditionalFormatting sqref="E42 E44 E48 E50 E52 E54 E56 E58 E60 E62">
    <cfRule type="cellIs" dxfId="37" priority="29" operator="equal">
      <formula>0</formula>
    </cfRule>
  </conditionalFormatting>
  <conditionalFormatting sqref="D43 D47 D49 D51 D53 D55 D57 D59 D61 D63">
    <cfRule type="cellIs" dxfId="36" priority="27" operator="equal">
      <formula>0</formula>
    </cfRule>
  </conditionalFormatting>
  <conditionalFormatting sqref="E68 E70 E72 E74 E76">
    <cfRule type="cellIs" dxfId="35" priority="25" operator="equal">
      <formula>0</formula>
    </cfRule>
  </conditionalFormatting>
  <conditionalFormatting sqref="E67 E69 E71 E73 E75 E77">
    <cfRule type="cellIs" dxfId="34" priority="26" operator="equal">
      <formula>0</formula>
    </cfRule>
  </conditionalFormatting>
  <conditionalFormatting sqref="D68 D70 D72 D74 D76">
    <cfRule type="cellIs" dxfId="33" priority="24" operator="equal">
      <formula>0</formula>
    </cfRule>
  </conditionalFormatting>
  <conditionalFormatting sqref="E81 E83 E85 E87">
    <cfRule type="cellIs" dxfId="32" priority="22" operator="equal">
      <formula>0</formula>
    </cfRule>
  </conditionalFormatting>
  <conditionalFormatting sqref="E80 E82 E84 E86">
    <cfRule type="cellIs" dxfId="31" priority="23" operator="equal">
      <formula>0</formula>
    </cfRule>
  </conditionalFormatting>
  <conditionalFormatting sqref="D81 D83 D85 D87">
    <cfRule type="cellIs" dxfId="30" priority="21" operator="equal">
      <formula>0</formula>
    </cfRule>
  </conditionalFormatting>
  <conditionalFormatting sqref="E45">
    <cfRule type="cellIs" dxfId="29" priority="19" operator="equal">
      <formula>0</formula>
    </cfRule>
  </conditionalFormatting>
  <conditionalFormatting sqref="E46">
    <cfRule type="cellIs" dxfId="28" priority="20" operator="equal">
      <formula>0</formula>
    </cfRule>
  </conditionalFormatting>
  <conditionalFormatting sqref="D45">
    <cfRule type="cellIs" dxfId="27" priority="18" operator="equal">
      <formula>0</formula>
    </cfRule>
  </conditionalFormatting>
  <conditionalFormatting sqref="E65">
    <cfRule type="cellIs" dxfId="26" priority="13" operator="equal">
      <formula>0</formula>
    </cfRule>
  </conditionalFormatting>
  <conditionalFormatting sqref="E66">
    <cfRule type="cellIs" dxfId="25" priority="12" operator="equal">
      <formula>0</formula>
    </cfRule>
  </conditionalFormatting>
  <conditionalFormatting sqref="D66">
    <cfRule type="cellIs" dxfId="24" priority="11" operator="equal">
      <formula>0</formula>
    </cfRule>
  </conditionalFormatting>
  <conditionalFormatting sqref="E13 E15 E17 E19 E21 E23 E25">
    <cfRule type="cellIs" dxfId="23" priority="2" operator="equal">
      <formula>0</formula>
    </cfRule>
  </conditionalFormatting>
  <conditionalFormatting sqref="E12 E14 E16 E18 E20 E22 E24 E26">
    <cfRule type="cellIs" dxfId="22" priority="3" operator="equal">
      <formula>0</formula>
    </cfRule>
  </conditionalFormatting>
  <conditionalFormatting sqref="D13 D15 D17 D19 D21 D23 D25">
    <cfRule type="cellIs" dxfId="21" priority="1" operator="equal">
      <formula>0</formula>
    </cfRule>
  </conditionalFormatting>
  <printOptions horizontalCentered="1"/>
  <pageMargins left="0" right="0" top="0.19685039370078741" bottom="0.19685039370078741" header="0.39370078740157483" footer="3.8188976377952759"/>
  <pageSetup paperSize="9" scale="37" fitToHeight="0" orientation="portrait" r:id="rId1"/>
  <rowBreaks count="1" manualBreakCount="1">
    <brk id="63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5"/>
  <sheetViews>
    <sheetView view="pageBreakPreview" zoomScale="50" zoomScaleNormal="40" zoomScaleSheetLayoutView="50" workbookViewId="0">
      <selection activeCell="C2" sqref="C2:I2"/>
    </sheetView>
  </sheetViews>
  <sheetFormatPr defaultRowHeight="15"/>
  <cols>
    <col min="1" max="1" width="23.85546875" style="28" customWidth="1"/>
    <col min="2" max="2" width="45.28515625" style="28" customWidth="1"/>
    <col min="3" max="3" width="81.85546875" style="28" customWidth="1"/>
    <col min="4" max="4" width="20" style="40" bestFit="1" customWidth="1"/>
    <col min="5" max="5" width="17" style="28" customWidth="1"/>
    <col min="6" max="6" width="21.85546875" style="28" customWidth="1"/>
    <col min="7" max="7" width="25.7109375" style="28" customWidth="1"/>
    <col min="8" max="8" width="18.28515625" style="28" customWidth="1"/>
    <col min="9" max="9" width="24.28515625" style="28" customWidth="1"/>
    <col min="10" max="10" width="27.28515625" style="28" customWidth="1"/>
    <col min="11" max="11" width="19.28515625" style="28" customWidth="1"/>
    <col min="12" max="12" width="20.7109375" style="28" customWidth="1"/>
    <col min="13" max="18" width="9.140625" style="1"/>
  </cols>
  <sheetData>
    <row r="1" spans="1:19" ht="27.7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1"/>
      <c r="L1" s="1"/>
    </row>
    <row r="2" spans="1:19" ht="66.75" customHeight="1">
      <c r="A2" s="35"/>
      <c r="B2" s="34"/>
      <c r="C2" s="73" t="s">
        <v>195</v>
      </c>
      <c r="D2" s="73"/>
      <c r="E2" s="73"/>
      <c r="F2" s="73"/>
      <c r="G2" s="73"/>
      <c r="H2" s="73"/>
      <c r="I2" s="73"/>
      <c r="J2" s="34"/>
      <c r="K2" s="34"/>
      <c r="L2" s="34"/>
    </row>
    <row r="3" spans="1:19" s="2" customFormat="1" ht="24.75" customHeight="1">
      <c r="A3" s="78" t="s">
        <v>222</v>
      </c>
      <c r="B3" s="78"/>
      <c r="C3" s="78"/>
      <c r="D3" s="78"/>
      <c r="E3" s="78"/>
      <c r="F3" s="78"/>
      <c r="G3" s="78"/>
      <c r="H3" s="78"/>
      <c r="I3" s="78"/>
      <c r="J3" s="78"/>
      <c r="K3" s="78"/>
      <c r="L3" s="78"/>
      <c r="M3" s="4"/>
      <c r="N3" s="4"/>
      <c r="O3" s="4"/>
      <c r="P3" s="4"/>
      <c r="Q3" s="4"/>
      <c r="R3" s="4"/>
    </row>
    <row r="4" spans="1:19" ht="27.75" customHeight="1">
      <c r="A4" s="48"/>
      <c r="B4" s="48"/>
      <c r="C4" s="48"/>
      <c r="D4" s="48"/>
      <c r="E4" s="48"/>
      <c r="F4" s="48"/>
      <c r="G4" s="48"/>
      <c r="H4" s="48"/>
      <c r="I4" s="48"/>
      <c r="J4" s="48"/>
      <c r="K4" s="1"/>
      <c r="L4" s="1"/>
    </row>
    <row r="5" spans="1:19" s="6" customFormat="1" ht="24.75" customHeight="1">
      <c r="A5" s="12"/>
      <c r="B5" s="12"/>
      <c r="C5" s="79" t="s">
        <v>3</v>
      </c>
      <c r="D5" s="79"/>
      <c r="E5" s="74" t="s">
        <v>6</v>
      </c>
      <c r="F5" s="74"/>
      <c r="G5" s="74"/>
      <c r="H5" s="74"/>
      <c r="I5" s="74"/>
      <c r="J5" s="74"/>
      <c r="K5" s="74"/>
      <c r="L5" s="74"/>
      <c r="M5" s="5"/>
      <c r="N5" s="5"/>
    </row>
    <row r="6" spans="1:19" s="11" customFormat="1" ht="93.75" customHeight="1">
      <c r="A6" s="31" t="s">
        <v>0</v>
      </c>
      <c r="B6" s="32" t="s">
        <v>7</v>
      </c>
      <c r="C6" s="31" t="s">
        <v>1</v>
      </c>
      <c r="D6" s="31" t="s">
        <v>201</v>
      </c>
      <c r="E6" s="33" t="s">
        <v>200</v>
      </c>
      <c r="F6" s="33" t="s">
        <v>219</v>
      </c>
      <c r="G6" s="33" t="s">
        <v>4</v>
      </c>
      <c r="H6" s="33" t="s">
        <v>150</v>
      </c>
      <c r="I6" s="33" t="s">
        <v>149</v>
      </c>
      <c r="J6" s="33" t="s">
        <v>5</v>
      </c>
      <c r="K6" s="33" t="s">
        <v>220</v>
      </c>
      <c r="L6" s="33" t="s">
        <v>221</v>
      </c>
      <c r="M6" s="10"/>
      <c r="N6" s="10"/>
      <c r="O6" s="10"/>
      <c r="P6" s="10"/>
      <c r="Q6" s="10"/>
      <c r="R6" s="10"/>
      <c r="S6" s="10"/>
    </row>
    <row r="7" spans="1:19" s="11" customFormat="1" ht="6.75" customHeight="1">
      <c r="A7" s="45"/>
      <c r="B7" s="46"/>
      <c r="C7" s="45"/>
      <c r="D7" s="45"/>
      <c r="E7" s="47"/>
      <c r="F7" s="47"/>
      <c r="G7" s="47"/>
      <c r="H7" s="47"/>
      <c r="I7" s="47"/>
      <c r="J7" s="47"/>
      <c r="K7" s="47"/>
      <c r="L7" s="47"/>
      <c r="M7" s="10"/>
      <c r="N7" s="10"/>
      <c r="O7" s="10"/>
      <c r="P7" s="10"/>
      <c r="Q7" s="10"/>
      <c r="R7" s="10"/>
      <c r="S7" s="10"/>
    </row>
    <row r="8" spans="1:19" s="8" customFormat="1" ht="33.75" customHeight="1">
      <c r="A8" s="76" t="s">
        <v>197</v>
      </c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"/>
      <c r="N8" s="7"/>
      <c r="O8" s="7"/>
      <c r="P8" s="7"/>
      <c r="Q8" s="7"/>
      <c r="R8" s="7"/>
    </row>
    <row r="9" spans="1:19" s="8" customFormat="1" ht="33.75" customHeight="1">
      <c r="A9" s="30" t="s">
        <v>67</v>
      </c>
      <c r="B9" s="13"/>
      <c r="C9" s="13"/>
      <c r="D9" s="36"/>
      <c r="E9" s="14"/>
      <c r="F9" s="14"/>
      <c r="G9" s="14"/>
      <c r="H9" s="14"/>
      <c r="I9" s="14"/>
      <c r="J9" s="14"/>
      <c r="K9" s="14"/>
      <c r="L9" s="14"/>
      <c r="M9" s="7"/>
      <c r="N9" s="7"/>
      <c r="O9" s="7"/>
      <c r="P9" s="7"/>
      <c r="Q9" s="7"/>
      <c r="R9" s="7"/>
    </row>
    <row r="10" spans="1:19" s="9" customFormat="1" ht="33.75" customHeight="1">
      <c r="A10" s="41" t="s">
        <v>192</v>
      </c>
      <c r="B10" s="41" t="s">
        <v>183</v>
      </c>
      <c r="C10" s="42" t="s">
        <v>185</v>
      </c>
      <c r="D10" s="41" t="s">
        <v>202</v>
      </c>
      <c r="E10" s="41">
        <v>137</v>
      </c>
      <c r="F10" s="43">
        <f>IF(E10&lt;122,0,IF(E10&lt;139,0.64,IF(E10&lt;166,0.7,IF(E10&lt;208,0.85,IF(E10&lt;224,1.87,IF(E10&lt;240,2.2,IF(E10&lt;260,2.5,IF(E10&lt;280,2.7,2.85))))))))*E10</f>
        <v>87.68</v>
      </c>
      <c r="G10" s="44">
        <v>13990</v>
      </c>
      <c r="H10" s="44">
        <v>350</v>
      </c>
      <c r="I10" s="44">
        <v>13640</v>
      </c>
      <c r="J10" s="44">
        <v>10929.687500000002</v>
      </c>
      <c r="K10" s="44">
        <f>(J10*1.24)-J10</f>
        <v>2623.125</v>
      </c>
      <c r="L10" s="44">
        <f>G10-J10-K10</f>
        <v>437.18749999999818</v>
      </c>
    </row>
    <row r="11" spans="1:19" s="9" customFormat="1" ht="33.75" customHeight="1">
      <c r="A11" s="16" t="s">
        <v>193</v>
      </c>
      <c r="B11" s="16" t="s">
        <v>186</v>
      </c>
      <c r="C11" s="18" t="s">
        <v>184</v>
      </c>
      <c r="D11" s="16" t="s">
        <v>202</v>
      </c>
      <c r="E11" s="16">
        <v>137</v>
      </c>
      <c r="F11" s="29">
        <f t="shared" ref="F11:F21" si="0">IF(E11&lt;122,0,IF(E11&lt;139,0.64,IF(E11&lt;166,0.7,IF(E11&lt;208,0.85,IF(E11&lt;224,1.87,IF(E11&lt;240,2.2,IF(E11&lt;260,2.5,IF(E11&lt;280,2.7,2.85))))))))*E11</f>
        <v>87.68</v>
      </c>
      <c r="G11" s="17">
        <v>14650</v>
      </c>
      <c r="H11" s="17">
        <v>350</v>
      </c>
      <c r="I11" s="17">
        <v>14300</v>
      </c>
      <c r="J11" s="17">
        <v>11445.3125</v>
      </c>
      <c r="K11" s="17">
        <f>(J11*1.24)-J11</f>
        <v>2746.875</v>
      </c>
      <c r="L11" s="17">
        <f>G11-J11-K11</f>
        <v>457.8125</v>
      </c>
    </row>
    <row r="12" spans="1:19" s="9" customFormat="1" ht="33.75" customHeight="1">
      <c r="A12" s="41" t="s">
        <v>114</v>
      </c>
      <c r="B12" s="41" t="s">
        <v>76</v>
      </c>
      <c r="C12" s="42" t="s">
        <v>215</v>
      </c>
      <c r="D12" s="41" t="s">
        <v>203</v>
      </c>
      <c r="E12" s="41">
        <v>124</v>
      </c>
      <c r="F12" s="43">
        <f t="shared" si="0"/>
        <v>79.36</v>
      </c>
      <c r="G12" s="44">
        <v>15890</v>
      </c>
      <c r="H12" s="44">
        <v>550</v>
      </c>
      <c r="I12" s="44">
        <v>15340</v>
      </c>
      <c r="J12" s="44">
        <v>12433.489827856025</v>
      </c>
      <c r="K12" s="44">
        <f t="shared" ref="K12:K21" si="1">(J12*1.24)-J12</f>
        <v>2984.0375586854461</v>
      </c>
      <c r="L12" s="44">
        <f t="shared" ref="L12:L21" si="2">G12-J12-K12</f>
        <v>472.47261345852894</v>
      </c>
    </row>
    <row r="13" spans="1:19" s="9" customFormat="1" ht="33.75" customHeight="1">
      <c r="A13" s="16" t="s">
        <v>114</v>
      </c>
      <c r="B13" s="16" t="s">
        <v>126</v>
      </c>
      <c r="C13" s="18" t="s">
        <v>127</v>
      </c>
      <c r="D13" s="16" t="s">
        <v>203</v>
      </c>
      <c r="E13" s="16">
        <v>118</v>
      </c>
      <c r="F13" s="29">
        <f t="shared" si="0"/>
        <v>0</v>
      </c>
      <c r="G13" s="17">
        <v>15890</v>
      </c>
      <c r="H13" s="17">
        <v>550</v>
      </c>
      <c r="I13" s="17">
        <v>15340</v>
      </c>
      <c r="J13" s="17">
        <v>12433.489827856025</v>
      </c>
      <c r="K13" s="17">
        <f t="shared" si="1"/>
        <v>2984.0375586854461</v>
      </c>
      <c r="L13" s="17">
        <f t="shared" si="2"/>
        <v>472.47261345852894</v>
      </c>
    </row>
    <row r="14" spans="1:19" s="9" customFormat="1" ht="33.75" customHeight="1">
      <c r="A14" s="41" t="s">
        <v>115</v>
      </c>
      <c r="B14" s="41" t="s">
        <v>74</v>
      </c>
      <c r="C14" s="42" t="s">
        <v>216</v>
      </c>
      <c r="D14" s="41" t="s">
        <v>204</v>
      </c>
      <c r="E14" s="41">
        <v>122</v>
      </c>
      <c r="F14" s="43">
        <f t="shared" si="0"/>
        <v>78.08</v>
      </c>
      <c r="G14" s="44">
        <v>16890</v>
      </c>
      <c r="H14" s="44">
        <v>550</v>
      </c>
      <c r="I14" s="44">
        <v>16340</v>
      </c>
      <c r="J14" s="44">
        <v>13215.962441314552</v>
      </c>
      <c r="K14" s="44">
        <f t="shared" si="1"/>
        <v>3171.8309859154924</v>
      </c>
      <c r="L14" s="44">
        <f t="shared" si="2"/>
        <v>502.20657276995553</v>
      </c>
    </row>
    <row r="15" spans="1:19" s="9" customFormat="1" ht="33.75" customHeight="1">
      <c r="A15" s="16" t="s">
        <v>98</v>
      </c>
      <c r="B15" s="16" t="s">
        <v>75</v>
      </c>
      <c r="C15" s="18" t="s">
        <v>217</v>
      </c>
      <c r="D15" s="16" t="s">
        <v>204</v>
      </c>
      <c r="E15" s="16">
        <v>129</v>
      </c>
      <c r="F15" s="29">
        <f t="shared" si="0"/>
        <v>82.56</v>
      </c>
      <c r="G15" s="17">
        <v>17490</v>
      </c>
      <c r="H15" s="17">
        <v>550</v>
      </c>
      <c r="I15" s="17">
        <v>16940</v>
      </c>
      <c r="J15" s="17">
        <v>13685.446009389671</v>
      </c>
      <c r="K15" s="17">
        <f t="shared" si="1"/>
        <v>3284.5070422535209</v>
      </c>
      <c r="L15" s="17">
        <f t="shared" si="2"/>
        <v>520.04694835680857</v>
      </c>
    </row>
    <row r="16" spans="1:19" s="9" customFormat="1" ht="33.75" customHeight="1">
      <c r="A16" s="41" t="s">
        <v>129</v>
      </c>
      <c r="B16" s="41" t="s">
        <v>128</v>
      </c>
      <c r="C16" s="42" t="s">
        <v>144</v>
      </c>
      <c r="D16" s="41" t="s">
        <v>205</v>
      </c>
      <c r="E16" s="41">
        <v>117</v>
      </c>
      <c r="F16" s="43">
        <f t="shared" si="0"/>
        <v>0</v>
      </c>
      <c r="G16" s="44">
        <v>16890</v>
      </c>
      <c r="H16" s="44">
        <v>550</v>
      </c>
      <c r="I16" s="44">
        <v>16340</v>
      </c>
      <c r="J16" s="44">
        <v>13216</v>
      </c>
      <c r="K16" s="44">
        <f t="shared" si="1"/>
        <v>3171.84</v>
      </c>
      <c r="L16" s="44">
        <f t="shared" si="2"/>
        <v>502.15999999999985</v>
      </c>
    </row>
    <row r="17" spans="1:18" s="9" customFormat="1" ht="33.75" customHeight="1">
      <c r="A17" s="16" t="s">
        <v>122</v>
      </c>
      <c r="B17" s="16" t="s">
        <v>121</v>
      </c>
      <c r="C17" s="18" t="s">
        <v>123</v>
      </c>
      <c r="D17" s="16" t="s">
        <v>206</v>
      </c>
      <c r="E17" s="16">
        <v>128</v>
      </c>
      <c r="F17" s="29">
        <f t="shared" si="0"/>
        <v>81.92</v>
      </c>
      <c r="G17" s="17">
        <v>18090</v>
      </c>
      <c r="H17" s="17">
        <v>550</v>
      </c>
      <c r="I17" s="17">
        <v>17540</v>
      </c>
      <c r="J17" s="17">
        <v>14133</v>
      </c>
      <c r="K17" s="17">
        <f t="shared" si="1"/>
        <v>3391.9199999999983</v>
      </c>
      <c r="L17" s="17">
        <f t="shared" si="2"/>
        <v>565.08000000000175</v>
      </c>
    </row>
    <row r="18" spans="1:18" s="9" customFormat="1" ht="33.75" customHeight="1">
      <c r="A18" s="41" t="s">
        <v>131</v>
      </c>
      <c r="B18" s="41" t="s">
        <v>130</v>
      </c>
      <c r="C18" s="42" t="s">
        <v>145</v>
      </c>
      <c r="D18" s="41" t="s">
        <v>206</v>
      </c>
      <c r="E18" s="41">
        <v>124</v>
      </c>
      <c r="F18" s="43">
        <f t="shared" si="0"/>
        <v>79.36</v>
      </c>
      <c r="G18" s="44">
        <v>17490</v>
      </c>
      <c r="H18" s="44">
        <v>550</v>
      </c>
      <c r="I18" s="44">
        <v>16940</v>
      </c>
      <c r="J18" s="44">
        <v>13685</v>
      </c>
      <c r="K18" s="44">
        <f t="shared" si="1"/>
        <v>3284.4000000000015</v>
      </c>
      <c r="L18" s="44">
        <f t="shared" si="2"/>
        <v>520.59999999999854</v>
      </c>
    </row>
    <row r="19" spans="1:18" s="9" customFormat="1" ht="33.75" customHeight="1">
      <c r="A19" s="16" t="s">
        <v>99</v>
      </c>
      <c r="B19" s="16" t="s">
        <v>30</v>
      </c>
      <c r="C19" s="18" t="s">
        <v>13</v>
      </c>
      <c r="D19" s="16" t="s">
        <v>207</v>
      </c>
      <c r="E19" s="16">
        <v>138</v>
      </c>
      <c r="F19" s="29">
        <f t="shared" si="0"/>
        <v>88.320000000000007</v>
      </c>
      <c r="G19" s="17">
        <v>22690</v>
      </c>
      <c r="H19" s="17">
        <v>550</v>
      </c>
      <c r="I19" s="17">
        <v>22140</v>
      </c>
      <c r="J19" s="17">
        <v>17152.542372881355</v>
      </c>
      <c r="K19" s="17">
        <f t="shared" si="1"/>
        <v>4116.6101694915233</v>
      </c>
      <c r="L19" s="17">
        <f t="shared" si="2"/>
        <v>1420.8474576271219</v>
      </c>
    </row>
    <row r="20" spans="1:18" s="9" customFormat="1" ht="33.75" customHeight="1">
      <c r="A20" s="41" t="s">
        <v>153</v>
      </c>
      <c r="B20" s="41" t="s">
        <v>151</v>
      </c>
      <c r="C20" s="42" t="s">
        <v>152</v>
      </c>
      <c r="D20" s="41" t="s">
        <v>208</v>
      </c>
      <c r="E20" s="41">
        <v>102</v>
      </c>
      <c r="F20" s="43">
        <f t="shared" si="0"/>
        <v>0</v>
      </c>
      <c r="G20" s="44">
        <v>16890</v>
      </c>
      <c r="H20" s="44">
        <v>550</v>
      </c>
      <c r="I20" s="44">
        <v>16340</v>
      </c>
      <c r="J20" s="44">
        <v>13215.962441314554</v>
      </c>
      <c r="K20" s="44">
        <f t="shared" si="1"/>
        <v>3171.8309859154942</v>
      </c>
      <c r="L20" s="44">
        <f t="shared" si="2"/>
        <v>502.20657276995189</v>
      </c>
    </row>
    <row r="21" spans="1:18" s="9" customFormat="1" ht="33.75" customHeight="1">
      <c r="A21" s="16" t="s">
        <v>116</v>
      </c>
      <c r="B21" s="16" t="s">
        <v>58</v>
      </c>
      <c r="C21" s="18" t="s">
        <v>14</v>
      </c>
      <c r="D21" s="16" t="s">
        <v>208</v>
      </c>
      <c r="E21" s="16">
        <v>103</v>
      </c>
      <c r="F21" s="29">
        <f t="shared" si="0"/>
        <v>0</v>
      </c>
      <c r="G21" s="17">
        <v>17390</v>
      </c>
      <c r="H21" s="17">
        <v>550</v>
      </c>
      <c r="I21" s="17">
        <v>16840</v>
      </c>
      <c r="J21" s="17">
        <v>13607.198748043818</v>
      </c>
      <c r="K21" s="17">
        <f t="shared" si="1"/>
        <v>3265.7276995305147</v>
      </c>
      <c r="L21" s="17">
        <f t="shared" si="2"/>
        <v>517.073552425667</v>
      </c>
    </row>
    <row r="22" spans="1:18" s="8" customFormat="1" ht="33.75" customHeight="1">
      <c r="A22" s="76" t="s">
        <v>198</v>
      </c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"/>
      <c r="N22" s="7"/>
      <c r="O22" s="7"/>
      <c r="P22" s="7"/>
      <c r="Q22" s="7"/>
      <c r="R22" s="7"/>
    </row>
    <row r="23" spans="1:18" s="8" customFormat="1" ht="33.75" customHeight="1">
      <c r="A23" s="23" t="s">
        <v>67</v>
      </c>
      <c r="B23" s="20"/>
      <c r="C23" s="20"/>
      <c r="D23" s="37"/>
      <c r="E23" s="21"/>
      <c r="F23" s="21"/>
      <c r="G23" s="21"/>
      <c r="H23" s="21"/>
      <c r="I23" s="21"/>
      <c r="J23" s="21"/>
      <c r="K23" s="21"/>
      <c r="L23" s="21"/>
      <c r="M23" s="7"/>
      <c r="N23" s="7"/>
      <c r="O23" s="7"/>
      <c r="P23" s="7"/>
      <c r="Q23" s="7"/>
      <c r="R23" s="7"/>
    </row>
    <row r="24" spans="1:18" s="9" customFormat="1" ht="33.75" customHeight="1">
      <c r="A24" s="41" t="s">
        <v>117</v>
      </c>
      <c r="B24" s="41" t="s">
        <v>97</v>
      </c>
      <c r="C24" s="42" t="s">
        <v>12</v>
      </c>
      <c r="D24" s="41" t="s">
        <v>203</v>
      </c>
      <c r="E24" s="41">
        <v>124</v>
      </c>
      <c r="F24" s="43">
        <f t="shared" ref="F24:F36" si="3">IF(E24&lt;122,0,IF(E24&lt;139,0.64,IF(E24&lt;166,0.7,IF(E24&lt;208,0.85,IF(E24&lt;224,1.87,IF(E24&lt;240,2.2,IF(E24&lt;260,2.5,IF(E24&lt;280,2.7,2.85))))))))*E24</f>
        <v>79.36</v>
      </c>
      <c r="G24" s="44">
        <v>17290</v>
      </c>
      <c r="H24" s="44">
        <v>600</v>
      </c>
      <c r="I24" s="44">
        <v>16690</v>
      </c>
      <c r="J24" s="44">
        <v>13528.951486697966</v>
      </c>
      <c r="K24" s="44">
        <f t="shared" ref="K24:K36" si="4">(J24*1.24)-J24</f>
        <v>3246.948356807512</v>
      </c>
      <c r="L24" s="44">
        <f t="shared" ref="L24:L25" si="5">G24-J24-K24</f>
        <v>514.1001564945218</v>
      </c>
    </row>
    <row r="25" spans="1:18" s="9" customFormat="1" ht="33.75" customHeight="1">
      <c r="A25" s="16" t="s">
        <v>118</v>
      </c>
      <c r="B25" s="16" t="s">
        <v>187</v>
      </c>
      <c r="C25" s="18" t="s">
        <v>15</v>
      </c>
      <c r="D25" s="16" t="s">
        <v>203</v>
      </c>
      <c r="E25" s="16">
        <v>124</v>
      </c>
      <c r="F25" s="29">
        <f t="shared" si="3"/>
        <v>79.36</v>
      </c>
      <c r="G25" s="17">
        <v>17990</v>
      </c>
      <c r="H25" s="17">
        <v>600</v>
      </c>
      <c r="I25" s="17">
        <v>17390</v>
      </c>
      <c r="J25" s="17">
        <v>14066</v>
      </c>
      <c r="K25" s="17">
        <f t="shared" si="4"/>
        <v>3375.84</v>
      </c>
      <c r="L25" s="17">
        <f t="shared" si="5"/>
        <v>548.15999999999985</v>
      </c>
    </row>
    <row r="26" spans="1:18" s="9" customFormat="1" ht="33.75" customHeight="1">
      <c r="A26" s="41" t="s">
        <v>100</v>
      </c>
      <c r="B26" s="41" t="s">
        <v>188</v>
      </c>
      <c r="C26" s="42" t="s">
        <v>218</v>
      </c>
      <c r="D26" s="41" t="s">
        <v>204</v>
      </c>
      <c r="E26" s="41">
        <v>131</v>
      </c>
      <c r="F26" s="43">
        <f t="shared" si="3"/>
        <v>83.84</v>
      </c>
      <c r="G26" s="44">
        <v>18790</v>
      </c>
      <c r="H26" s="44">
        <v>600</v>
      </c>
      <c r="I26" s="44">
        <v>18190</v>
      </c>
      <c r="J26" s="44">
        <v>14580</v>
      </c>
      <c r="K26" s="44">
        <f t="shared" si="4"/>
        <v>3499.2000000000007</v>
      </c>
      <c r="L26" s="44">
        <f t="shared" ref="L26:L36" si="6">G26-J26-K26</f>
        <v>710.79999999999927</v>
      </c>
    </row>
    <row r="27" spans="1:18" s="9" customFormat="1" ht="33.75" customHeight="1">
      <c r="A27" s="16" t="s">
        <v>141</v>
      </c>
      <c r="B27" s="16" t="s">
        <v>132</v>
      </c>
      <c r="C27" s="18" t="s">
        <v>133</v>
      </c>
      <c r="D27" s="16" t="s">
        <v>206</v>
      </c>
      <c r="E27" s="16">
        <v>120</v>
      </c>
      <c r="F27" s="29">
        <f t="shared" si="3"/>
        <v>0</v>
      </c>
      <c r="G27" s="17">
        <v>18090</v>
      </c>
      <c r="H27" s="17">
        <v>600</v>
      </c>
      <c r="I27" s="17">
        <v>17490</v>
      </c>
      <c r="J27" s="17">
        <v>14133.154001344989</v>
      </c>
      <c r="K27" s="17">
        <f t="shared" si="4"/>
        <v>3391.9569603227974</v>
      </c>
      <c r="L27" s="17">
        <f t="shared" si="6"/>
        <v>564.88903833221411</v>
      </c>
    </row>
    <row r="28" spans="1:18" s="9" customFormat="1" ht="33.75" customHeight="1">
      <c r="A28" s="41" t="s">
        <v>146</v>
      </c>
      <c r="B28" s="41" t="s">
        <v>134</v>
      </c>
      <c r="C28" s="42" t="s">
        <v>135</v>
      </c>
      <c r="D28" s="41" t="s">
        <v>206</v>
      </c>
      <c r="E28" s="41">
        <v>134</v>
      </c>
      <c r="F28" s="43">
        <f t="shared" si="3"/>
        <v>85.76</v>
      </c>
      <c r="G28" s="44">
        <v>19689.999999999993</v>
      </c>
      <c r="H28" s="44">
        <v>600</v>
      </c>
      <c r="I28" s="44">
        <v>19089.999999999993</v>
      </c>
      <c r="J28" s="44">
        <v>15180.000000000002</v>
      </c>
      <c r="K28" s="44">
        <f t="shared" si="4"/>
        <v>3643.1999999999989</v>
      </c>
      <c r="L28" s="44">
        <f t="shared" si="6"/>
        <v>866.799999999992</v>
      </c>
    </row>
    <row r="29" spans="1:18" s="9" customFormat="1" ht="33.75" customHeight="1">
      <c r="A29" s="16" t="s">
        <v>142</v>
      </c>
      <c r="B29" s="16" t="s">
        <v>189</v>
      </c>
      <c r="C29" s="18" t="s">
        <v>136</v>
      </c>
      <c r="D29" s="16" t="s">
        <v>206</v>
      </c>
      <c r="E29" s="16">
        <v>121</v>
      </c>
      <c r="F29" s="29">
        <f t="shared" si="3"/>
        <v>0</v>
      </c>
      <c r="G29" s="17">
        <v>18790</v>
      </c>
      <c r="H29" s="17">
        <v>600</v>
      </c>
      <c r="I29" s="17">
        <v>18190</v>
      </c>
      <c r="J29" s="17">
        <v>14604</v>
      </c>
      <c r="K29" s="17">
        <f t="shared" si="4"/>
        <v>3504.9599999999991</v>
      </c>
      <c r="L29" s="17">
        <f t="shared" si="6"/>
        <v>681.04000000000087</v>
      </c>
    </row>
    <row r="30" spans="1:18" s="9" customFormat="1" ht="33.75" customHeight="1">
      <c r="A30" s="41" t="s">
        <v>143</v>
      </c>
      <c r="B30" s="41" t="s">
        <v>190</v>
      </c>
      <c r="C30" s="42" t="s">
        <v>137</v>
      </c>
      <c r="D30" s="41" t="s">
        <v>206</v>
      </c>
      <c r="E30" s="41">
        <v>134</v>
      </c>
      <c r="F30" s="43">
        <f t="shared" si="3"/>
        <v>85.76</v>
      </c>
      <c r="G30" s="44">
        <v>20390</v>
      </c>
      <c r="H30" s="44">
        <v>600</v>
      </c>
      <c r="I30" s="44">
        <v>19790</v>
      </c>
      <c r="J30" s="44">
        <v>15647</v>
      </c>
      <c r="K30" s="44">
        <f t="shared" si="4"/>
        <v>3755.2799999999988</v>
      </c>
      <c r="L30" s="44">
        <f t="shared" si="6"/>
        <v>987.72000000000116</v>
      </c>
    </row>
    <row r="31" spans="1:18" s="9" customFormat="1" ht="33.75" customHeight="1">
      <c r="A31" s="16" t="s">
        <v>147</v>
      </c>
      <c r="B31" s="16" t="s">
        <v>138</v>
      </c>
      <c r="C31" s="18" t="s">
        <v>139</v>
      </c>
      <c r="D31" s="16" t="s">
        <v>206</v>
      </c>
      <c r="E31" s="16">
        <v>123</v>
      </c>
      <c r="F31" s="29">
        <f t="shared" si="3"/>
        <v>78.72</v>
      </c>
      <c r="G31" s="17">
        <v>21090</v>
      </c>
      <c r="H31" s="17">
        <v>600</v>
      </c>
      <c r="I31" s="17">
        <v>20490</v>
      </c>
      <c r="J31" s="17">
        <v>16150.638870208471</v>
      </c>
      <c r="K31" s="17">
        <f t="shared" si="4"/>
        <v>3876.1533288500341</v>
      </c>
      <c r="L31" s="17">
        <f t="shared" si="6"/>
        <v>1063.2078009414945</v>
      </c>
    </row>
    <row r="32" spans="1:18" s="9" customFormat="1" ht="33.75" customHeight="1">
      <c r="A32" s="41" t="s">
        <v>148</v>
      </c>
      <c r="B32" s="41" t="s">
        <v>140</v>
      </c>
      <c r="C32" s="42" t="s">
        <v>145</v>
      </c>
      <c r="D32" s="41" t="s">
        <v>206</v>
      </c>
      <c r="E32" s="41">
        <v>123</v>
      </c>
      <c r="F32" s="43">
        <f t="shared" si="3"/>
        <v>78.72</v>
      </c>
      <c r="G32" s="44">
        <v>20600</v>
      </c>
      <c r="H32" s="44">
        <v>600</v>
      </c>
      <c r="I32" s="44">
        <v>20000</v>
      </c>
      <c r="J32" s="44">
        <v>15821.116341627438</v>
      </c>
      <c r="K32" s="44">
        <f t="shared" si="4"/>
        <v>3797.0679219905851</v>
      </c>
      <c r="L32" s="44">
        <f t="shared" si="6"/>
        <v>981.81573638197733</v>
      </c>
    </row>
    <row r="33" spans="1:18" s="9" customFormat="1" ht="33.75" customHeight="1">
      <c r="A33" s="16" t="s">
        <v>101</v>
      </c>
      <c r="B33" s="16" t="s">
        <v>31</v>
      </c>
      <c r="C33" s="18" t="s">
        <v>16</v>
      </c>
      <c r="D33" s="16" t="s">
        <v>207</v>
      </c>
      <c r="E33" s="16">
        <v>138</v>
      </c>
      <c r="F33" s="29">
        <f t="shared" si="3"/>
        <v>88.320000000000007</v>
      </c>
      <c r="G33" s="17">
        <v>24200.000000000004</v>
      </c>
      <c r="H33" s="17">
        <v>600</v>
      </c>
      <c r="I33" s="17">
        <v>23600.000000000004</v>
      </c>
      <c r="J33" s="17">
        <v>18006</v>
      </c>
      <c r="K33" s="17">
        <f t="shared" si="4"/>
        <v>4321.4399999999987</v>
      </c>
      <c r="L33" s="17">
        <f t="shared" si="6"/>
        <v>1872.5600000000049</v>
      </c>
    </row>
    <row r="34" spans="1:18" s="9" customFormat="1" ht="33.75" customHeight="1">
      <c r="A34" s="41" t="s">
        <v>102</v>
      </c>
      <c r="B34" s="41" t="s">
        <v>32</v>
      </c>
      <c r="C34" s="42" t="s">
        <v>18</v>
      </c>
      <c r="D34" s="41" t="s">
        <v>208</v>
      </c>
      <c r="E34" s="41">
        <v>102</v>
      </c>
      <c r="F34" s="43">
        <f t="shared" si="3"/>
        <v>0</v>
      </c>
      <c r="G34" s="44">
        <v>18090</v>
      </c>
      <c r="H34" s="44">
        <v>600</v>
      </c>
      <c r="I34" s="44">
        <v>17490</v>
      </c>
      <c r="J34" s="44">
        <v>14133.15400134499</v>
      </c>
      <c r="K34" s="44">
        <f t="shared" si="4"/>
        <v>3391.9569603227992</v>
      </c>
      <c r="L34" s="44">
        <f t="shared" si="6"/>
        <v>564.88903833221048</v>
      </c>
    </row>
    <row r="35" spans="1:18" s="9" customFormat="1" ht="33.75" customHeight="1">
      <c r="A35" s="16" t="s">
        <v>103</v>
      </c>
      <c r="B35" s="16" t="s">
        <v>191</v>
      </c>
      <c r="C35" s="18" t="s">
        <v>17</v>
      </c>
      <c r="D35" s="16" t="s">
        <v>208</v>
      </c>
      <c r="E35" s="16">
        <v>102</v>
      </c>
      <c r="F35" s="29">
        <f t="shared" si="3"/>
        <v>0</v>
      </c>
      <c r="G35" s="17">
        <v>18790</v>
      </c>
      <c r="H35" s="17">
        <v>600</v>
      </c>
      <c r="I35" s="17">
        <v>18190</v>
      </c>
      <c r="J35" s="17">
        <v>14604</v>
      </c>
      <c r="K35" s="17">
        <f t="shared" si="4"/>
        <v>3504.9599999999991</v>
      </c>
      <c r="L35" s="17">
        <f t="shared" si="6"/>
        <v>681.04000000000087</v>
      </c>
    </row>
    <row r="36" spans="1:18" s="9" customFormat="1" ht="33.75" customHeight="1">
      <c r="A36" s="41" t="s">
        <v>104</v>
      </c>
      <c r="B36" s="41" t="s">
        <v>33</v>
      </c>
      <c r="C36" s="42" t="s">
        <v>29</v>
      </c>
      <c r="D36" s="41" t="s">
        <v>208</v>
      </c>
      <c r="E36" s="41">
        <v>105</v>
      </c>
      <c r="F36" s="43">
        <f t="shared" si="3"/>
        <v>0</v>
      </c>
      <c r="G36" s="44">
        <v>20490.000000000004</v>
      </c>
      <c r="H36" s="44">
        <v>600</v>
      </c>
      <c r="I36" s="44">
        <v>19890.000000000004</v>
      </c>
      <c r="J36" s="44">
        <v>15747.14189643578</v>
      </c>
      <c r="K36" s="44">
        <f t="shared" si="4"/>
        <v>3779.3140551445867</v>
      </c>
      <c r="L36" s="44">
        <f t="shared" si="6"/>
        <v>963.54404841963697</v>
      </c>
    </row>
    <row r="37" spans="1:18" s="8" customFormat="1" ht="33.75" customHeight="1">
      <c r="A37" s="76" t="s">
        <v>199</v>
      </c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"/>
      <c r="N37" s="7"/>
      <c r="O37" s="7"/>
      <c r="P37" s="7"/>
      <c r="Q37" s="7"/>
      <c r="R37" s="7"/>
    </row>
    <row r="38" spans="1:18" s="8" customFormat="1" ht="33.75" customHeight="1">
      <c r="A38" s="23" t="s">
        <v>67</v>
      </c>
      <c r="B38" s="20"/>
      <c r="C38" s="20"/>
      <c r="D38" s="37"/>
      <c r="E38" s="21"/>
      <c r="F38" s="21"/>
      <c r="G38" s="21"/>
      <c r="H38" s="21"/>
      <c r="I38" s="21"/>
      <c r="J38" s="21"/>
      <c r="K38" s="21"/>
      <c r="L38" s="21"/>
      <c r="M38" s="7"/>
      <c r="N38" s="7"/>
      <c r="O38" s="7"/>
      <c r="P38" s="7"/>
      <c r="Q38" s="7"/>
      <c r="R38" s="7"/>
    </row>
    <row r="39" spans="1:18" s="9" customFormat="1" ht="33.75" customHeight="1">
      <c r="A39" s="41" t="s">
        <v>77</v>
      </c>
      <c r="B39" s="41" t="s">
        <v>34</v>
      </c>
      <c r="C39" s="42" t="s">
        <v>59</v>
      </c>
      <c r="D39" s="41" t="s">
        <v>206</v>
      </c>
      <c r="E39" s="41">
        <v>125</v>
      </c>
      <c r="F39" s="43">
        <f t="shared" ref="F39:F71" si="7">IF(E39&lt;122,0,IF(E39&lt;139,0.64,IF(E39&lt;166,0.7,IF(E39&lt;208,0.85,IF(E39&lt;224,1.87,IF(E39&lt;240,2.2,IF(E39&lt;260,2.5,IF(E39&lt;280,2.7,2.85))))))))*E39</f>
        <v>80</v>
      </c>
      <c r="G39" s="44">
        <v>18189.999999999989</v>
      </c>
      <c r="H39" s="44">
        <v>0</v>
      </c>
      <c r="I39" s="44">
        <v>18189.999999999989</v>
      </c>
      <c r="J39" s="44">
        <v>14200.403496973773</v>
      </c>
      <c r="K39" s="44">
        <f t="shared" ref="K39:K71" si="8">(J39*1.24)-J39</f>
        <v>3408.096839273705</v>
      </c>
      <c r="L39" s="44">
        <f t="shared" ref="L39:L40" si="9">G39-J39-K39</f>
        <v>581.49966375251097</v>
      </c>
    </row>
    <row r="40" spans="1:18" s="9" customFormat="1" ht="33.75" customHeight="1">
      <c r="A40" s="16" t="s">
        <v>78</v>
      </c>
      <c r="B40" s="16" t="s">
        <v>35</v>
      </c>
      <c r="C40" s="18" t="s">
        <v>19</v>
      </c>
      <c r="D40" s="16" t="s">
        <v>206</v>
      </c>
      <c r="E40" s="16">
        <v>127</v>
      </c>
      <c r="F40" s="29">
        <f t="shared" si="7"/>
        <v>81.28</v>
      </c>
      <c r="G40" s="17">
        <v>19589.999999999993</v>
      </c>
      <c r="H40" s="17">
        <v>0</v>
      </c>
      <c r="I40" s="17">
        <v>19589.999999999993</v>
      </c>
      <c r="J40" s="17">
        <v>15141.896435776733</v>
      </c>
      <c r="K40" s="17">
        <f t="shared" si="8"/>
        <v>3634.0551445864148</v>
      </c>
      <c r="L40" s="17">
        <f t="shared" si="9"/>
        <v>814.04841963684521</v>
      </c>
    </row>
    <row r="41" spans="1:18" s="9" customFormat="1" ht="33.75" customHeight="1">
      <c r="A41" s="41" t="s">
        <v>79</v>
      </c>
      <c r="B41" s="41" t="s">
        <v>36</v>
      </c>
      <c r="C41" s="42" t="s">
        <v>25</v>
      </c>
      <c r="D41" s="41" t="s">
        <v>206</v>
      </c>
      <c r="E41" s="41">
        <v>128</v>
      </c>
      <c r="F41" s="43">
        <f t="shared" si="7"/>
        <v>81.92</v>
      </c>
      <c r="G41" s="44">
        <v>21490.000000000036</v>
      </c>
      <c r="H41" s="44">
        <v>0</v>
      </c>
      <c r="I41" s="44">
        <v>21490.000000000036</v>
      </c>
      <c r="J41" s="44">
        <v>16833.883388338836</v>
      </c>
      <c r="K41" s="44">
        <f t="shared" si="8"/>
        <v>4040.1320132013207</v>
      </c>
      <c r="L41" s="44">
        <f t="shared" ref="L41:L54" si="10">G41-J41-K41</f>
        <v>615.98459845987963</v>
      </c>
    </row>
    <row r="42" spans="1:18" s="9" customFormat="1" ht="33.75" customHeight="1">
      <c r="A42" s="16" t="s">
        <v>80</v>
      </c>
      <c r="B42" s="16" t="s">
        <v>37</v>
      </c>
      <c r="C42" s="18" t="s">
        <v>21</v>
      </c>
      <c r="D42" s="16" t="s">
        <v>209</v>
      </c>
      <c r="E42" s="16">
        <v>128</v>
      </c>
      <c r="F42" s="29">
        <f t="shared" si="7"/>
        <v>81.92</v>
      </c>
      <c r="G42" s="17">
        <v>20190</v>
      </c>
      <c r="H42" s="17">
        <v>0</v>
      </c>
      <c r="I42" s="17">
        <v>20190</v>
      </c>
      <c r="J42" s="17">
        <v>15545.39340954943</v>
      </c>
      <c r="K42" s="17">
        <f t="shared" si="8"/>
        <v>3730.894418291864</v>
      </c>
      <c r="L42" s="17">
        <f t="shared" si="10"/>
        <v>913.71217215870638</v>
      </c>
    </row>
    <row r="43" spans="1:18" s="9" customFormat="1" ht="33.75" customHeight="1">
      <c r="A43" s="41" t="s">
        <v>81</v>
      </c>
      <c r="B43" s="41" t="s">
        <v>38</v>
      </c>
      <c r="C43" s="42" t="s">
        <v>20</v>
      </c>
      <c r="D43" s="41" t="s">
        <v>209</v>
      </c>
      <c r="E43" s="41">
        <v>128</v>
      </c>
      <c r="F43" s="43">
        <f t="shared" si="7"/>
        <v>81.92</v>
      </c>
      <c r="G43" s="44">
        <v>20989.999999999964</v>
      </c>
      <c r="H43" s="44">
        <v>0</v>
      </c>
      <c r="I43" s="44">
        <v>20989.999999999964</v>
      </c>
      <c r="J43" s="44">
        <v>16083.389374579689</v>
      </c>
      <c r="K43" s="44">
        <f t="shared" si="8"/>
        <v>3860.0134498991247</v>
      </c>
      <c r="L43" s="44">
        <f t="shared" si="10"/>
        <v>1046.5971755211503</v>
      </c>
    </row>
    <row r="44" spans="1:18" s="9" customFormat="1" ht="33.75" customHeight="1">
      <c r="A44" s="16" t="s">
        <v>161</v>
      </c>
      <c r="B44" s="16" t="s">
        <v>162</v>
      </c>
      <c r="C44" s="18" t="s">
        <v>163</v>
      </c>
      <c r="D44" s="16" t="s">
        <v>209</v>
      </c>
      <c r="E44" s="16">
        <v>129</v>
      </c>
      <c r="F44" s="29">
        <f t="shared" si="7"/>
        <v>82.56</v>
      </c>
      <c r="G44" s="17">
        <v>22190</v>
      </c>
      <c r="H44" s="17">
        <v>0</v>
      </c>
      <c r="I44" s="17">
        <v>22190</v>
      </c>
      <c r="J44" s="17">
        <v>16890.383322125082</v>
      </c>
      <c r="K44" s="17">
        <f t="shared" si="8"/>
        <v>4053.6919973100194</v>
      </c>
      <c r="L44" s="17">
        <f t="shared" si="10"/>
        <v>1245.9246805648982</v>
      </c>
    </row>
    <row r="45" spans="1:18" s="9" customFormat="1" ht="33.75" customHeight="1">
      <c r="A45" s="41" t="s">
        <v>82</v>
      </c>
      <c r="B45" s="41" t="s">
        <v>39</v>
      </c>
      <c r="C45" s="42" t="s">
        <v>22</v>
      </c>
      <c r="D45" s="41" t="s">
        <v>207</v>
      </c>
      <c r="E45" s="41">
        <v>133</v>
      </c>
      <c r="F45" s="43">
        <f t="shared" si="7"/>
        <v>85.12</v>
      </c>
      <c r="G45" s="44">
        <v>22289.999999999993</v>
      </c>
      <c r="H45" s="44">
        <v>0</v>
      </c>
      <c r="I45" s="44">
        <v>22289.999999999993</v>
      </c>
      <c r="J45" s="44">
        <v>16913.333333333336</v>
      </c>
      <c r="K45" s="44">
        <f t="shared" si="8"/>
        <v>4059.2000000000007</v>
      </c>
      <c r="L45" s="44">
        <f t="shared" si="10"/>
        <v>1317.4666666666562</v>
      </c>
    </row>
    <row r="46" spans="1:18" s="9" customFormat="1" ht="33.75" customHeight="1">
      <c r="A46" s="16" t="s">
        <v>83</v>
      </c>
      <c r="B46" s="16" t="s">
        <v>43</v>
      </c>
      <c r="C46" s="18" t="s">
        <v>40</v>
      </c>
      <c r="D46" s="16" t="s">
        <v>207</v>
      </c>
      <c r="E46" s="16">
        <v>134</v>
      </c>
      <c r="F46" s="29">
        <f t="shared" si="7"/>
        <v>85.76</v>
      </c>
      <c r="G46" s="17">
        <v>23490.220469999986</v>
      </c>
      <c r="H46" s="17">
        <v>0</v>
      </c>
      <c r="I46" s="17">
        <v>23490.220469999986</v>
      </c>
      <c r="J46" s="17">
        <v>17604.519774011311</v>
      </c>
      <c r="K46" s="17">
        <f t="shared" si="8"/>
        <v>4225.0847457627133</v>
      </c>
      <c r="L46" s="17">
        <f t="shared" si="10"/>
        <v>1660.6159502259616</v>
      </c>
    </row>
    <row r="47" spans="1:18" s="9" customFormat="1" ht="33.75" customHeight="1">
      <c r="A47" s="41" t="s">
        <v>84</v>
      </c>
      <c r="B47" s="41" t="s">
        <v>41</v>
      </c>
      <c r="C47" s="42" t="s">
        <v>23</v>
      </c>
      <c r="D47" s="41" t="s">
        <v>207</v>
      </c>
      <c r="E47" s="41">
        <v>131</v>
      </c>
      <c r="F47" s="43">
        <f t="shared" si="7"/>
        <v>83.84</v>
      </c>
      <c r="G47" s="44">
        <v>23789.999999999996</v>
      </c>
      <c r="H47" s="44">
        <v>0</v>
      </c>
      <c r="I47" s="44">
        <v>23789.999999999996</v>
      </c>
      <c r="J47" s="44">
        <v>18355.481727574748</v>
      </c>
      <c r="K47" s="44">
        <f t="shared" si="8"/>
        <v>4405.315614617939</v>
      </c>
      <c r="L47" s="44">
        <f t="shared" si="10"/>
        <v>1029.2026578073092</v>
      </c>
    </row>
    <row r="48" spans="1:18" s="9" customFormat="1" ht="33.75" customHeight="1">
      <c r="A48" s="16" t="s">
        <v>85</v>
      </c>
      <c r="B48" s="16" t="s">
        <v>42</v>
      </c>
      <c r="C48" s="18" t="s">
        <v>24</v>
      </c>
      <c r="D48" s="16" t="s">
        <v>207</v>
      </c>
      <c r="E48" s="16">
        <v>134</v>
      </c>
      <c r="F48" s="29">
        <f t="shared" si="7"/>
        <v>85.76</v>
      </c>
      <c r="G48" s="17">
        <v>25289.999999999978</v>
      </c>
      <c r="H48" s="17">
        <v>0</v>
      </c>
      <c r="I48" s="17">
        <v>25289.999999999978</v>
      </c>
      <c r="J48" s="17">
        <v>19352.159468438524</v>
      </c>
      <c r="K48" s="17">
        <f t="shared" si="8"/>
        <v>4644.5182724252445</v>
      </c>
      <c r="L48" s="17">
        <f t="shared" si="10"/>
        <v>1293.3222591362101</v>
      </c>
    </row>
    <row r="49" spans="1:18" s="9" customFormat="1" ht="33.75" customHeight="1">
      <c r="A49" s="41" t="s">
        <v>86</v>
      </c>
      <c r="B49" s="41" t="s">
        <v>44</v>
      </c>
      <c r="C49" s="42" t="s">
        <v>45</v>
      </c>
      <c r="D49" s="41" t="s">
        <v>207</v>
      </c>
      <c r="E49" s="41">
        <v>133</v>
      </c>
      <c r="F49" s="43">
        <f t="shared" si="7"/>
        <v>85.12</v>
      </c>
      <c r="G49" s="44">
        <v>26489.999999999985</v>
      </c>
      <c r="H49" s="44">
        <v>0</v>
      </c>
      <c r="I49" s="44">
        <v>26489.999999999985</v>
      </c>
      <c r="J49" s="44">
        <v>20145.161290322572</v>
      </c>
      <c r="K49" s="44">
        <f t="shared" si="8"/>
        <v>4834.8387096774168</v>
      </c>
      <c r="L49" s="44">
        <f t="shared" si="10"/>
        <v>1509.9999999999964</v>
      </c>
    </row>
    <row r="50" spans="1:18" s="9" customFormat="1" ht="33.75" customHeight="1">
      <c r="A50" s="16" t="s">
        <v>156</v>
      </c>
      <c r="B50" s="16" t="s">
        <v>168</v>
      </c>
      <c r="C50" s="18" t="s">
        <v>177</v>
      </c>
      <c r="D50" s="16" t="s">
        <v>210</v>
      </c>
      <c r="E50" s="16">
        <v>27</v>
      </c>
      <c r="F50" s="29">
        <f t="shared" si="7"/>
        <v>0</v>
      </c>
      <c r="G50" s="17">
        <v>33490</v>
      </c>
      <c r="H50" s="17">
        <v>2500</v>
      </c>
      <c r="I50" s="17">
        <v>30990</v>
      </c>
      <c r="J50" s="17">
        <v>25751</v>
      </c>
      <c r="K50" s="17">
        <f t="shared" si="8"/>
        <v>6180.239999999998</v>
      </c>
      <c r="L50" s="17">
        <f t="shared" si="10"/>
        <v>1558.760000000002</v>
      </c>
    </row>
    <row r="51" spans="1:18" s="9" customFormat="1" ht="33.75" customHeight="1">
      <c r="A51" s="41" t="s">
        <v>157</v>
      </c>
      <c r="B51" s="41" t="s">
        <v>169</v>
      </c>
      <c r="C51" s="42" t="s">
        <v>178</v>
      </c>
      <c r="D51" s="41" t="s">
        <v>210</v>
      </c>
      <c r="E51" s="41">
        <v>27</v>
      </c>
      <c r="F51" s="43">
        <f t="shared" si="7"/>
        <v>0</v>
      </c>
      <c r="G51" s="44">
        <v>34790</v>
      </c>
      <c r="H51" s="44">
        <v>2500</v>
      </c>
      <c r="I51" s="44">
        <v>32290</v>
      </c>
      <c r="J51" s="44">
        <v>26674</v>
      </c>
      <c r="K51" s="44">
        <f t="shared" si="8"/>
        <v>6401.760000000002</v>
      </c>
      <c r="L51" s="44">
        <f t="shared" si="10"/>
        <v>1714.239999999998</v>
      </c>
    </row>
    <row r="52" spans="1:18" s="9" customFormat="1" ht="33.75" customHeight="1">
      <c r="A52" s="16" t="s">
        <v>158</v>
      </c>
      <c r="B52" s="16" t="s">
        <v>170</v>
      </c>
      <c r="C52" s="18" t="s">
        <v>179</v>
      </c>
      <c r="D52" s="16" t="s">
        <v>210</v>
      </c>
      <c r="E52" s="16">
        <v>28</v>
      </c>
      <c r="F52" s="29">
        <f t="shared" si="7"/>
        <v>0</v>
      </c>
      <c r="G52" s="17">
        <v>33490</v>
      </c>
      <c r="H52" s="17">
        <v>2500</v>
      </c>
      <c r="I52" s="17">
        <v>30990</v>
      </c>
      <c r="J52" s="17">
        <v>25751</v>
      </c>
      <c r="K52" s="17">
        <f t="shared" si="8"/>
        <v>6180.239999999998</v>
      </c>
      <c r="L52" s="17">
        <f t="shared" si="10"/>
        <v>1558.760000000002</v>
      </c>
    </row>
    <row r="53" spans="1:18" s="9" customFormat="1" ht="33.75" customHeight="1">
      <c r="A53" s="41" t="s">
        <v>159</v>
      </c>
      <c r="B53" s="41" t="s">
        <v>171</v>
      </c>
      <c r="C53" s="42" t="s">
        <v>180</v>
      </c>
      <c r="D53" s="41" t="s">
        <v>210</v>
      </c>
      <c r="E53" s="41">
        <v>28</v>
      </c>
      <c r="F53" s="43">
        <f t="shared" si="7"/>
        <v>0</v>
      </c>
      <c r="G53" s="44">
        <v>33990</v>
      </c>
      <c r="H53" s="44">
        <v>2500</v>
      </c>
      <c r="I53" s="44">
        <v>31490</v>
      </c>
      <c r="J53" s="44">
        <v>26106</v>
      </c>
      <c r="K53" s="44">
        <f t="shared" si="8"/>
        <v>6265.4399999999987</v>
      </c>
      <c r="L53" s="44">
        <f t="shared" si="10"/>
        <v>1618.5600000000013</v>
      </c>
    </row>
    <row r="54" spans="1:18" s="9" customFormat="1" ht="33.75" customHeight="1">
      <c r="A54" s="16" t="s">
        <v>160</v>
      </c>
      <c r="B54" s="16" t="s">
        <v>172</v>
      </c>
      <c r="C54" s="18" t="s">
        <v>181</v>
      </c>
      <c r="D54" s="16" t="s">
        <v>210</v>
      </c>
      <c r="E54" s="16">
        <v>28</v>
      </c>
      <c r="F54" s="29">
        <f t="shared" si="7"/>
        <v>0</v>
      </c>
      <c r="G54" s="17">
        <v>34790</v>
      </c>
      <c r="H54" s="17">
        <v>2500</v>
      </c>
      <c r="I54" s="17">
        <v>32290</v>
      </c>
      <c r="J54" s="17">
        <v>26674</v>
      </c>
      <c r="K54" s="17">
        <f t="shared" si="8"/>
        <v>6401.760000000002</v>
      </c>
      <c r="L54" s="17">
        <f t="shared" si="10"/>
        <v>1714.239999999998</v>
      </c>
    </row>
    <row r="55" spans="1:18" s="8" customFormat="1" ht="33.75" customHeight="1">
      <c r="A55" s="23" t="s">
        <v>196</v>
      </c>
      <c r="B55" s="20"/>
      <c r="C55" s="20"/>
      <c r="D55" s="37"/>
      <c r="E55" s="21"/>
      <c r="F55" s="21"/>
      <c r="G55" s="17"/>
      <c r="H55" s="17"/>
      <c r="I55" s="17"/>
      <c r="J55" s="21">
        <v>16682.240819999999</v>
      </c>
      <c r="K55" s="21"/>
      <c r="L55" s="21"/>
      <c r="M55" s="7"/>
      <c r="N55" s="7"/>
      <c r="O55" s="7"/>
      <c r="P55" s="7"/>
      <c r="Q55" s="7"/>
      <c r="R55" s="7"/>
    </row>
    <row r="56" spans="1:18" s="9" customFormat="1" ht="33.75" customHeight="1">
      <c r="A56" s="41" t="s">
        <v>87</v>
      </c>
      <c r="B56" s="41" t="s">
        <v>46</v>
      </c>
      <c r="C56" s="42" t="s">
        <v>26</v>
      </c>
      <c r="D56" s="41" t="s">
        <v>211</v>
      </c>
      <c r="E56" s="41">
        <v>116</v>
      </c>
      <c r="F56" s="43">
        <f t="shared" si="7"/>
        <v>0</v>
      </c>
      <c r="G56" s="44">
        <v>22350</v>
      </c>
      <c r="H56" s="44">
        <v>0</v>
      </c>
      <c r="I56" s="44">
        <v>22350</v>
      </c>
      <c r="J56" s="44">
        <v>16998</v>
      </c>
      <c r="K56" s="44">
        <f t="shared" si="8"/>
        <v>4079.5200000000004</v>
      </c>
      <c r="L56" s="44">
        <f t="shared" ref="L56:L57" si="11">G56-J56-K56</f>
        <v>1272.4799999999996</v>
      </c>
    </row>
    <row r="57" spans="1:18" s="9" customFormat="1" ht="33.75" customHeight="1">
      <c r="A57" s="16" t="s">
        <v>88</v>
      </c>
      <c r="B57" s="16" t="s">
        <v>47</v>
      </c>
      <c r="C57" s="18" t="s">
        <v>27</v>
      </c>
      <c r="D57" s="16" t="s">
        <v>212</v>
      </c>
      <c r="E57" s="16">
        <v>119</v>
      </c>
      <c r="F57" s="29">
        <f t="shared" si="7"/>
        <v>0</v>
      </c>
      <c r="G57" s="17">
        <v>24889.999999999996</v>
      </c>
      <c r="H57" s="17">
        <v>0</v>
      </c>
      <c r="I57" s="17">
        <v>24889.999999999996</v>
      </c>
      <c r="J57" s="17">
        <v>18455.119013478634</v>
      </c>
      <c r="K57" s="17">
        <f t="shared" si="8"/>
        <v>4429.2285632348721</v>
      </c>
      <c r="L57" s="17">
        <f t="shared" si="11"/>
        <v>2005.6524232864904</v>
      </c>
    </row>
    <row r="58" spans="1:18" s="9" customFormat="1" ht="33.75" customHeight="1">
      <c r="A58" s="41" t="s">
        <v>89</v>
      </c>
      <c r="B58" s="41" t="s">
        <v>48</v>
      </c>
      <c r="C58" s="42" t="s">
        <v>28</v>
      </c>
      <c r="D58" s="41" t="s">
        <v>212</v>
      </c>
      <c r="E58" s="41">
        <v>120</v>
      </c>
      <c r="F58" s="43">
        <f t="shared" si="7"/>
        <v>0</v>
      </c>
      <c r="G58" s="44">
        <v>26590.000000000007</v>
      </c>
      <c r="H58" s="44">
        <v>0</v>
      </c>
      <c r="I58" s="44">
        <v>26590.000000000007</v>
      </c>
      <c r="J58" s="44">
        <v>19430.169199885291</v>
      </c>
      <c r="K58" s="44">
        <f t="shared" si="8"/>
        <v>4663.2406079724715</v>
      </c>
      <c r="L58" s="44">
        <f t="shared" ref="L58" si="12">G58-J58-K58</f>
        <v>2496.5901921422446</v>
      </c>
    </row>
    <row r="59" spans="1:18" s="8" customFormat="1" ht="33.75" customHeight="1">
      <c r="A59" s="23" t="s">
        <v>49</v>
      </c>
      <c r="B59" s="20"/>
      <c r="C59" s="20"/>
      <c r="D59" s="37"/>
      <c r="E59" s="21"/>
      <c r="F59" s="21"/>
      <c r="G59" s="21"/>
      <c r="H59" s="21"/>
      <c r="I59" s="21"/>
      <c r="J59" s="21"/>
      <c r="K59" s="21"/>
      <c r="L59" s="21"/>
      <c r="M59" s="7"/>
      <c r="N59" s="7"/>
      <c r="O59" s="7"/>
      <c r="P59" s="7"/>
      <c r="Q59" s="7"/>
      <c r="R59" s="7"/>
    </row>
    <row r="60" spans="1:18" s="9" customFormat="1" ht="33.75" customHeight="1">
      <c r="A60" s="41" t="s">
        <v>90</v>
      </c>
      <c r="B60" s="41" t="s">
        <v>125</v>
      </c>
      <c r="C60" s="42" t="s">
        <v>51</v>
      </c>
      <c r="D60" s="41" t="s">
        <v>207</v>
      </c>
      <c r="E60" s="41">
        <v>135</v>
      </c>
      <c r="F60" s="43">
        <f t="shared" si="7"/>
        <v>86.4</v>
      </c>
      <c r="G60" s="44">
        <v>22190.000000000004</v>
      </c>
      <c r="H60" s="44">
        <v>0</v>
      </c>
      <c r="I60" s="44">
        <v>22190.000000000004</v>
      </c>
      <c r="J60" s="44">
        <v>16846.666666666668</v>
      </c>
      <c r="K60" s="44">
        <f t="shared" si="8"/>
        <v>4043.2000000000007</v>
      </c>
      <c r="L60" s="44">
        <f t="shared" ref="L60:L61" si="13">G60-J60-K60</f>
        <v>1300.133333333335</v>
      </c>
    </row>
    <row r="61" spans="1:18" s="9" customFormat="1" ht="33.75" customHeight="1">
      <c r="A61" s="16" t="s">
        <v>91</v>
      </c>
      <c r="B61" s="16" t="s">
        <v>57</v>
      </c>
      <c r="C61" s="18" t="s">
        <v>52</v>
      </c>
      <c r="D61" s="16" t="s">
        <v>207</v>
      </c>
      <c r="E61" s="16">
        <v>136</v>
      </c>
      <c r="F61" s="29">
        <f t="shared" si="7"/>
        <v>87.04</v>
      </c>
      <c r="G61" s="17">
        <v>23190.000000000004</v>
      </c>
      <c r="H61" s="17">
        <v>0</v>
      </c>
      <c r="I61" s="17">
        <v>23190.000000000004</v>
      </c>
      <c r="J61" s="17">
        <v>17435.028248587572</v>
      </c>
      <c r="K61" s="17">
        <f t="shared" si="8"/>
        <v>4184.4067796610179</v>
      </c>
      <c r="L61" s="17">
        <f t="shared" si="13"/>
        <v>1570.5649717514134</v>
      </c>
    </row>
    <row r="62" spans="1:18" s="9" customFormat="1" ht="33.75" customHeight="1">
      <c r="A62" s="41" t="s">
        <v>92</v>
      </c>
      <c r="B62" s="41" t="s">
        <v>53</v>
      </c>
      <c r="C62" s="42" t="s">
        <v>22</v>
      </c>
      <c r="D62" s="41" t="s">
        <v>207</v>
      </c>
      <c r="E62" s="41">
        <v>136</v>
      </c>
      <c r="F62" s="43">
        <f t="shared" si="7"/>
        <v>87.04</v>
      </c>
      <c r="G62" s="44">
        <v>23189.999999999993</v>
      </c>
      <c r="H62" s="44">
        <v>0</v>
      </c>
      <c r="I62" s="44">
        <v>23189.999999999993</v>
      </c>
      <c r="J62" s="44">
        <v>17435.028248587569</v>
      </c>
      <c r="K62" s="44">
        <f t="shared" si="8"/>
        <v>4184.4067796610179</v>
      </c>
      <c r="L62" s="44">
        <f t="shared" ref="L62:L68" si="14">G62-J62-K62</f>
        <v>1570.5649717514061</v>
      </c>
    </row>
    <row r="63" spans="1:18" s="9" customFormat="1" ht="33.75" customHeight="1">
      <c r="A63" s="16" t="s">
        <v>93</v>
      </c>
      <c r="B63" s="16" t="s">
        <v>54</v>
      </c>
      <c r="C63" s="18" t="s">
        <v>40</v>
      </c>
      <c r="D63" s="16" t="s">
        <v>207</v>
      </c>
      <c r="E63" s="16">
        <v>137</v>
      </c>
      <c r="F63" s="29">
        <f t="shared" si="7"/>
        <v>87.68</v>
      </c>
      <c r="G63" s="17">
        <v>24390</v>
      </c>
      <c r="H63" s="17">
        <v>0</v>
      </c>
      <c r="I63" s="17">
        <v>24390</v>
      </c>
      <c r="J63" s="17">
        <v>18113</v>
      </c>
      <c r="K63" s="17">
        <f t="shared" si="8"/>
        <v>4347.119999999999</v>
      </c>
      <c r="L63" s="17">
        <f t="shared" si="14"/>
        <v>1929.880000000001</v>
      </c>
    </row>
    <row r="64" spans="1:18" s="9" customFormat="1" ht="33.75" customHeight="1">
      <c r="A64" s="41" t="s">
        <v>94</v>
      </c>
      <c r="B64" s="41" t="s">
        <v>55</v>
      </c>
      <c r="C64" s="42" t="s">
        <v>23</v>
      </c>
      <c r="D64" s="41" t="s">
        <v>207</v>
      </c>
      <c r="E64" s="41">
        <v>134</v>
      </c>
      <c r="F64" s="43">
        <f t="shared" si="7"/>
        <v>85.76</v>
      </c>
      <c r="G64" s="44">
        <v>24690.000000000007</v>
      </c>
      <c r="H64" s="44">
        <v>0</v>
      </c>
      <c r="I64" s="44">
        <v>24690.000000000007</v>
      </c>
      <c r="J64" s="44">
        <v>18953.488372093027</v>
      </c>
      <c r="K64" s="44">
        <f t="shared" si="8"/>
        <v>4548.8372093023245</v>
      </c>
      <c r="L64" s="44">
        <f t="shared" si="14"/>
        <v>1187.6744186046562</v>
      </c>
    </row>
    <row r="65" spans="1:18" s="9" customFormat="1" ht="33.75" customHeight="1">
      <c r="A65" s="16" t="s">
        <v>164</v>
      </c>
      <c r="B65" s="16" t="s">
        <v>173</v>
      </c>
      <c r="C65" s="18" t="s">
        <v>177</v>
      </c>
      <c r="D65" s="16" t="s">
        <v>207</v>
      </c>
      <c r="E65" s="16">
        <v>30</v>
      </c>
      <c r="F65" s="29">
        <f t="shared" si="7"/>
        <v>0</v>
      </c>
      <c r="G65" s="17">
        <v>34490</v>
      </c>
      <c r="H65" s="17">
        <v>2500</v>
      </c>
      <c r="I65" s="17">
        <v>31990</v>
      </c>
      <c r="J65" s="17">
        <v>26461</v>
      </c>
      <c r="K65" s="17">
        <f t="shared" si="8"/>
        <v>6350.6399999999994</v>
      </c>
      <c r="L65" s="17">
        <f t="shared" si="14"/>
        <v>1678.3600000000006</v>
      </c>
    </row>
    <row r="66" spans="1:18" s="9" customFormat="1" ht="33.75" customHeight="1">
      <c r="A66" s="41" t="s">
        <v>165</v>
      </c>
      <c r="B66" s="41" t="s">
        <v>174</v>
      </c>
      <c r="C66" s="42" t="s">
        <v>178</v>
      </c>
      <c r="D66" s="41" t="s">
        <v>207</v>
      </c>
      <c r="E66" s="41">
        <v>30</v>
      </c>
      <c r="F66" s="43">
        <f t="shared" si="7"/>
        <v>0</v>
      </c>
      <c r="G66" s="44">
        <v>35790</v>
      </c>
      <c r="H66" s="44">
        <v>2500</v>
      </c>
      <c r="I66" s="44">
        <v>33290</v>
      </c>
      <c r="J66" s="44">
        <v>27384</v>
      </c>
      <c r="K66" s="44">
        <f t="shared" si="8"/>
        <v>6572.1599999999962</v>
      </c>
      <c r="L66" s="44">
        <f t="shared" si="14"/>
        <v>1833.8400000000038</v>
      </c>
    </row>
    <row r="67" spans="1:18" s="9" customFormat="1" ht="33.75" customHeight="1">
      <c r="A67" s="16" t="s">
        <v>166</v>
      </c>
      <c r="B67" s="16" t="s">
        <v>175</v>
      </c>
      <c r="C67" s="18" t="s">
        <v>182</v>
      </c>
      <c r="D67" s="16" t="s">
        <v>207</v>
      </c>
      <c r="E67" s="16">
        <v>30</v>
      </c>
      <c r="F67" s="29">
        <f t="shared" si="7"/>
        <v>0</v>
      </c>
      <c r="G67" s="17">
        <v>34490</v>
      </c>
      <c r="H67" s="17">
        <v>2500</v>
      </c>
      <c r="I67" s="17">
        <v>31990</v>
      </c>
      <c r="J67" s="17">
        <v>26461</v>
      </c>
      <c r="K67" s="17">
        <f t="shared" si="8"/>
        <v>6350.6399999999994</v>
      </c>
      <c r="L67" s="17">
        <f t="shared" si="14"/>
        <v>1678.3600000000006</v>
      </c>
    </row>
    <row r="68" spans="1:18" s="9" customFormat="1" ht="33.75" customHeight="1">
      <c r="A68" s="41" t="s">
        <v>167</v>
      </c>
      <c r="B68" s="41" t="s">
        <v>176</v>
      </c>
      <c r="C68" s="42" t="s">
        <v>181</v>
      </c>
      <c r="D68" s="41" t="s">
        <v>207</v>
      </c>
      <c r="E68" s="41">
        <v>30</v>
      </c>
      <c r="F68" s="43">
        <f t="shared" si="7"/>
        <v>0</v>
      </c>
      <c r="G68" s="44">
        <v>35790</v>
      </c>
      <c r="H68" s="44">
        <v>2500</v>
      </c>
      <c r="I68" s="44">
        <v>33290</v>
      </c>
      <c r="J68" s="44">
        <v>27384</v>
      </c>
      <c r="K68" s="44">
        <f t="shared" si="8"/>
        <v>6572.1599999999962</v>
      </c>
      <c r="L68" s="44">
        <f t="shared" si="14"/>
        <v>1833.8400000000038</v>
      </c>
    </row>
    <row r="69" spans="1:18" s="8" customFormat="1" ht="33.75" customHeight="1">
      <c r="A69" s="23" t="s">
        <v>50</v>
      </c>
      <c r="B69" s="15"/>
      <c r="C69" s="20"/>
      <c r="D69" s="37"/>
      <c r="E69" s="21"/>
      <c r="F69" s="21"/>
      <c r="G69" s="17"/>
      <c r="H69" s="17"/>
      <c r="I69" s="17"/>
      <c r="J69" s="21">
        <v>16682.240819999999</v>
      </c>
      <c r="K69" s="21"/>
      <c r="L69" s="21"/>
      <c r="M69" s="7"/>
      <c r="N69" s="7"/>
      <c r="O69" s="7"/>
      <c r="P69" s="7"/>
      <c r="Q69" s="7"/>
      <c r="R69" s="7"/>
    </row>
    <row r="70" spans="1:18" s="9" customFormat="1" ht="33.75" customHeight="1">
      <c r="A70" s="41" t="s">
        <v>95</v>
      </c>
      <c r="B70" s="41" t="s">
        <v>124</v>
      </c>
      <c r="C70" s="42" t="s">
        <v>27</v>
      </c>
      <c r="D70" s="41" t="s">
        <v>212</v>
      </c>
      <c r="E70" s="41">
        <v>123</v>
      </c>
      <c r="F70" s="43">
        <f t="shared" si="7"/>
        <v>78.72</v>
      </c>
      <c r="G70" s="44">
        <v>26890.000000000004</v>
      </c>
      <c r="H70" s="44">
        <v>0</v>
      </c>
      <c r="I70" s="44">
        <v>26890.000000000004</v>
      </c>
      <c r="J70" s="44">
        <v>19602.236879839405</v>
      </c>
      <c r="K70" s="44">
        <f t="shared" si="8"/>
        <v>4704.5368511614579</v>
      </c>
      <c r="L70" s="44">
        <f t="shared" ref="L70:L71" si="15">G70-J70-K70</f>
        <v>2583.2262689991403</v>
      </c>
    </row>
    <row r="71" spans="1:18" s="9" customFormat="1" ht="33.75" customHeight="1">
      <c r="A71" s="16" t="s">
        <v>96</v>
      </c>
      <c r="B71" s="16" t="s">
        <v>56</v>
      </c>
      <c r="C71" s="18" t="s">
        <v>28</v>
      </c>
      <c r="D71" s="16" t="s">
        <v>212</v>
      </c>
      <c r="E71" s="16">
        <v>124</v>
      </c>
      <c r="F71" s="29">
        <f t="shared" si="7"/>
        <v>79.36</v>
      </c>
      <c r="G71" s="17">
        <v>28590.000000000004</v>
      </c>
      <c r="H71" s="17">
        <v>0</v>
      </c>
      <c r="I71" s="17">
        <v>28590.000000000004</v>
      </c>
      <c r="J71" s="17">
        <v>20550.300710770916</v>
      </c>
      <c r="K71" s="17">
        <f t="shared" si="8"/>
        <v>4932.0721705850192</v>
      </c>
      <c r="L71" s="17">
        <f t="shared" si="15"/>
        <v>3107.6271186440681</v>
      </c>
    </row>
    <row r="72" spans="1:18" s="8" customFormat="1" ht="33.75" customHeight="1">
      <c r="A72" s="76" t="s">
        <v>154</v>
      </c>
      <c r="B72" s="76"/>
      <c r="C72" s="76"/>
      <c r="D72" s="76"/>
      <c r="E72" s="76"/>
      <c r="F72" s="76"/>
      <c r="G72" s="76"/>
      <c r="H72" s="76"/>
      <c r="I72" s="76"/>
      <c r="J72" s="76"/>
      <c r="K72" s="76"/>
      <c r="L72" s="76"/>
      <c r="M72" s="7"/>
      <c r="N72" s="7"/>
      <c r="O72" s="7"/>
      <c r="P72" s="7"/>
      <c r="Q72" s="7"/>
      <c r="R72" s="7"/>
    </row>
    <row r="73" spans="1:18" s="8" customFormat="1" ht="33.75" customHeight="1">
      <c r="A73" s="23" t="s">
        <v>105</v>
      </c>
      <c r="B73" s="20"/>
      <c r="C73" s="20"/>
      <c r="D73" s="37"/>
      <c r="E73" s="21"/>
      <c r="F73" s="21"/>
      <c r="G73" s="17"/>
      <c r="H73" s="17"/>
      <c r="I73" s="17"/>
      <c r="J73" s="21"/>
      <c r="K73" s="21"/>
      <c r="L73" s="21"/>
      <c r="M73" s="7"/>
      <c r="N73" s="7"/>
      <c r="O73" s="7"/>
      <c r="P73" s="7"/>
      <c r="Q73" s="7"/>
      <c r="R73" s="7"/>
    </row>
    <row r="74" spans="1:18" s="9" customFormat="1" ht="33.75" customHeight="1">
      <c r="A74" s="41" t="s">
        <v>110</v>
      </c>
      <c r="B74" s="41" t="s">
        <v>106</v>
      </c>
      <c r="C74" s="42" t="s">
        <v>107</v>
      </c>
      <c r="D74" s="41" t="s">
        <v>207</v>
      </c>
      <c r="E74" s="41">
        <v>150</v>
      </c>
      <c r="F74" s="43">
        <f t="shared" ref="F74:F81" si="16">IF(E74&lt;122,0,IF(E74&lt;139,0.64,IF(E74&lt;166,0.7,IF(E74&lt;208,0.85,IF(E74&lt;224,1.87,IF(E74&lt;240,2.2,IF(E74&lt;260,2.5,IF(E74&lt;280,2.7,2.85))))))))*E74</f>
        <v>105</v>
      </c>
      <c r="G74" s="44">
        <v>29900.000000000004</v>
      </c>
      <c r="H74" s="44">
        <v>0</v>
      </c>
      <c r="I74" s="44">
        <v>29900.000000000004</v>
      </c>
      <c r="J74" s="44">
        <v>21166.666666666668</v>
      </c>
      <c r="K74" s="44">
        <f t="shared" ref="K74:K81" si="17">(J74*1.24)-J74</f>
        <v>5080</v>
      </c>
      <c r="L74" s="44">
        <f t="shared" ref="L74:L75" si="18">G74-J74-K74</f>
        <v>3653.3333333333358</v>
      </c>
    </row>
    <row r="75" spans="1:18" s="9" customFormat="1" ht="33.75" customHeight="1">
      <c r="A75" s="16" t="s">
        <v>111</v>
      </c>
      <c r="B75" s="16" t="s">
        <v>108</v>
      </c>
      <c r="C75" s="18" t="s">
        <v>109</v>
      </c>
      <c r="D75" s="16" t="s">
        <v>207</v>
      </c>
      <c r="E75" s="16">
        <v>160</v>
      </c>
      <c r="F75" s="29">
        <f t="shared" si="16"/>
        <v>112</v>
      </c>
      <c r="G75" s="17">
        <v>32900</v>
      </c>
      <c r="H75" s="17">
        <v>0</v>
      </c>
      <c r="I75" s="17">
        <v>32900</v>
      </c>
      <c r="J75" s="17">
        <v>22537.460978147763</v>
      </c>
      <c r="K75" s="17">
        <f t="shared" si="17"/>
        <v>5408.9906347554643</v>
      </c>
      <c r="L75" s="17">
        <f t="shared" si="18"/>
        <v>4953.5483870967728</v>
      </c>
    </row>
    <row r="76" spans="1:18" s="8" customFormat="1" ht="33.75" customHeight="1">
      <c r="A76" s="23" t="s">
        <v>60</v>
      </c>
      <c r="B76" s="20"/>
      <c r="C76" s="20"/>
      <c r="D76" s="37"/>
      <c r="E76" s="21"/>
      <c r="F76" s="21"/>
      <c r="G76" s="17"/>
      <c r="H76" s="17"/>
      <c r="I76" s="17"/>
      <c r="J76" s="21"/>
      <c r="K76" s="21"/>
      <c r="L76" s="21"/>
      <c r="M76" s="7"/>
      <c r="N76" s="7"/>
      <c r="O76" s="7"/>
      <c r="P76" s="7"/>
      <c r="Q76" s="7"/>
      <c r="R76" s="7"/>
    </row>
    <row r="77" spans="1:18" s="9" customFormat="1" ht="33.75" customHeight="1">
      <c r="A77" s="41" t="s">
        <v>61</v>
      </c>
      <c r="B77" s="41" t="s">
        <v>194</v>
      </c>
      <c r="C77" s="42" t="s">
        <v>62</v>
      </c>
      <c r="D77" s="41" t="s">
        <v>212</v>
      </c>
      <c r="E77" s="41">
        <v>139</v>
      </c>
      <c r="F77" s="43">
        <f t="shared" si="16"/>
        <v>97.3</v>
      </c>
      <c r="G77" s="44">
        <v>31190</v>
      </c>
      <c r="H77" s="44">
        <v>0</v>
      </c>
      <c r="I77" s="44">
        <v>31190</v>
      </c>
      <c r="J77" s="44">
        <v>21860.215053763441</v>
      </c>
      <c r="K77" s="44">
        <f t="shared" si="17"/>
        <v>5246.4516129032272</v>
      </c>
      <c r="L77" s="44">
        <f t="shared" ref="L77:L78" si="19">G77-J77-K77</f>
        <v>4083.3333333333321</v>
      </c>
    </row>
    <row r="78" spans="1:18" s="9" customFormat="1" ht="33.75" customHeight="1">
      <c r="A78" s="16" t="s">
        <v>63</v>
      </c>
      <c r="B78" s="16" t="s">
        <v>64</v>
      </c>
      <c r="C78" s="18" t="s">
        <v>27</v>
      </c>
      <c r="D78" s="16" t="s">
        <v>212</v>
      </c>
      <c r="E78" s="16">
        <v>140</v>
      </c>
      <c r="F78" s="29">
        <f t="shared" si="16"/>
        <v>98</v>
      </c>
      <c r="G78" s="17">
        <v>33899.999999999993</v>
      </c>
      <c r="H78" s="17">
        <v>0</v>
      </c>
      <c r="I78" s="17">
        <v>33899.999999999993</v>
      </c>
      <c r="J78" s="17">
        <v>23317.204301075257</v>
      </c>
      <c r="K78" s="17">
        <f t="shared" si="17"/>
        <v>5596.1290322580608</v>
      </c>
      <c r="L78" s="17">
        <f t="shared" si="19"/>
        <v>4986.6666666666752</v>
      </c>
    </row>
    <row r="79" spans="1:18" s="9" customFormat="1" ht="33.75" customHeight="1">
      <c r="A79" s="41" t="s">
        <v>65</v>
      </c>
      <c r="B79" s="41" t="s">
        <v>66</v>
      </c>
      <c r="C79" s="42" t="s">
        <v>28</v>
      </c>
      <c r="D79" s="41" t="s">
        <v>212</v>
      </c>
      <c r="E79" s="41">
        <v>140</v>
      </c>
      <c r="F79" s="43">
        <f t="shared" si="16"/>
        <v>98</v>
      </c>
      <c r="G79" s="44">
        <v>37900.000000000058</v>
      </c>
      <c r="H79" s="44">
        <v>0</v>
      </c>
      <c r="I79" s="44">
        <v>37900.000000000058</v>
      </c>
      <c r="J79" s="44">
        <v>25446.153846153873</v>
      </c>
      <c r="K79" s="44">
        <f t="shared" si="17"/>
        <v>6107.0769230769292</v>
      </c>
      <c r="L79" s="44">
        <f t="shared" ref="L79" si="20">G79-J79-K79</f>
        <v>6346.769230769256</v>
      </c>
    </row>
    <row r="80" spans="1:18" s="8" customFormat="1" ht="33.75" customHeight="1">
      <c r="A80" s="23" t="s">
        <v>112</v>
      </c>
      <c r="B80" s="20"/>
      <c r="C80" s="20"/>
      <c r="D80" s="37"/>
      <c r="E80" s="21"/>
      <c r="F80" s="21"/>
      <c r="G80" s="17"/>
      <c r="H80" s="17"/>
      <c r="I80" s="17"/>
      <c r="J80" s="21">
        <v>25446.153846153873</v>
      </c>
      <c r="K80" s="21"/>
      <c r="L80" s="21"/>
      <c r="M80" s="7"/>
      <c r="N80" s="7"/>
      <c r="O80" s="7"/>
      <c r="P80" s="7"/>
      <c r="Q80" s="7"/>
      <c r="R80" s="7"/>
    </row>
    <row r="81" spans="1:18" s="9" customFormat="1" ht="33.75" customHeight="1">
      <c r="A81" s="41" t="s">
        <v>120</v>
      </c>
      <c r="B81" s="41" t="s">
        <v>119</v>
      </c>
      <c r="C81" s="42" t="s">
        <v>113</v>
      </c>
      <c r="D81" s="41" t="s">
        <v>213</v>
      </c>
      <c r="E81" s="41">
        <v>164</v>
      </c>
      <c r="F81" s="43">
        <f t="shared" si="16"/>
        <v>114.8</v>
      </c>
      <c r="G81" s="44">
        <v>42899.999999999964</v>
      </c>
      <c r="H81" s="44">
        <v>0</v>
      </c>
      <c r="I81" s="44">
        <v>42899.999999999964</v>
      </c>
      <c r="J81" s="44">
        <v>27606.13557644733</v>
      </c>
      <c r="K81" s="44">
        <f t="shared" si="17"/>
        <v>6625.4725383473597</v>
      </c>
      <c r="L81" s="44">
        <f t="shared" ref="L81" si="21">G81-J81-K81</f>
        <v>8668.3918852052739</v>
      </c>
    </row>
    <row r="82" spans="1:18" s="8" customFormat="1" ht="33.75" customHeight="1">
      <c r="A82" s="76" t="s">
        <v>155</v>
      </c>
      <c r="B82" s="76"/>
      <c r="C82" s="76"/>
      <c r="D82" s="76"/>
      <c r="E82" s="76"/>
      <c r="F82" s="76"/>
      <c r="G82" s="76"/>
      <c r="H82" s="76"/>
      <c r="I82" s="76"/>
      <c r="J82" s="76"/>
      <c r="K82" s="76"/>
      <c r="L82" s="76"/>
      <c r="M82" s="7"/>
      <c r="N82" s="7"/>
      <c r="O82" s="7"/>
      <c r="P82" s="7"/>
      <c r="Q82" s="7"/>
      <c r="R82" s="7"/>
    </row>
    <row r="83" spans="1:18" s="9" customFormat="1" ht="33.75" customHeight="1">
      <c r="A83" s="23" t="s">
        <v>67</v>
      </c>
      <c r="B83" s="19"/>
      <c r="C83" s="22"/>
      <c r="D83" s="16"/>
      <c r="E83" s="22"/>
      <c r="F83" s="22"/>
      <c r="G83" s="22"/>
      <c r="H83" s="22"/>
      <c r="I83" s="22"/>
      <c r="J83" s="22"/>
      <c r="K83" s="22"/>
      <c r="L83" s="22"/>
      <c r="M83" s="7"/>
      <c r="N83" s="7"/>
    </row>
    <row r="84" spans="1:18" s="9" customFormat="1" ht="33.75" customHeight="1">
      <c r="A84" s="41" t="s">
        <v>68</v>
      </c>
      <c r="B84" s="41" t="s">
        <v>69</v>
      </c>
      <c r="C84" s="42" t="s">
        <v>70</v>
      </c>
      <c r="D84" s="41" t="s">
        <v>214</v>
      </c>
      <c r="E84" s="41">
        <v>183</v>
      </c>
      <c r="F84" s="43">
        <f t="shared" ref="F84:F85" si="22">IF(E84&lt;122,0,IF(E84&lt;139,0.64,IF(E84&lt;166,0.7,IF(E84&lt;208,0.85,IF(E84&lt;224,1.87,IF(E84&lt;240,2.2,IF(E84&lt;260,2.5,IF(E84&lt;280,2.7,2.85))))))))*E84</f>
        <v>155.54999999999998</v>
      </c>
      <c r="G84" s="44">
        <v>35990</v>
      </c>
      <c r="H84" s="44">
        <v>0</v>
      </c>
      <c r="I84" s="44">
        <v>35990</v>
      </c>
      <c r="J84" s="44">
        <v>23867.943548387102</v>
      </c>
      <c r="K84" s="44">
        <f t="shared" ref="K84:K85" si="23">(J84*1.24)-J84</f>
        <v>5728.3064516129052</v>
      </c>
      <c r="L84" s="44">
        <f t="shared" ref="L84:L85" si="24">G84-J84-K84</f>
        <v>6393.7499999999927</v>
      </c>
    </row>
    <row r="85" spans="1:18" s="9" customFormat="1" ht="33.75" customHeight="1">
      <c r="A85" s="16" t="s">
        <v>71</v>
      </c>
      <c r="B85" s="16" t="s">
        <v>72</v>
      </c>
      <c r="C85" s="18" t="s">
        <v>73</v>
      </c>
      <c r="D85" s="16" t="s">
        <v>214</v>
      </c>
      <c r="E85" s="16">
        <v>190</v>
      </c>
      <c r="F85" s="29">
        <f t="shared" si="22"/>
        <v>161.5</v>
      </c>
      <c r="G85" s="17">
        <v>38700</v>
      </c>
      <c r="H85" s="17">
        <v>0</v>
      </c>
      <c r="I85" s="17">
        <v>38700</v>
      </c>
      <c r="J85" s="17">
        <v>25221.797323135754</v>
      </c>
      <c r="K85" s="17">
        <f t="shared" si="23"/>
        <v>6053.2313575525804</v>
      </c>
      <c r="L85" s="17">
        <f t="shared" si="24"/>
        <v>7424.9713193116659</v>
      </c>
    </row>
    <row r="86" spans="1:18" s="8" customFormat="1" ht="24.95" hidden="1" customHeight="1">
      <c r="A86" s="80"/>
      <c r="B86" s="80"/>
      <c r="C86" s="80"/>
      <c r="D86" s="80"/>
      <c r="E86" s="80"/>
      <c r="F86" s="80"/>
      <c r="G86" s="80"/>
      <c r="H86" s="80"/>
      <c r="I86" s="80"/>
      <c r="J86" s="80"/>
      <c r="K86" s="7"/>
      <c r="L86" s="7"/>
      <c r="M86" s="7"/>
      <c r="N86" s="7"/>
    </row>
    <row r="87" spans="1:18" s="3" customFormat="1" hidden="1">
      <c r="A87" s="24"/>
      <c r="B87" s="24"/>
      <c r="C87" s="24"/>
      <c r="D87" s="38"/>
      <c r="E87" s="24"/>
      <c r="F87" s="24"/>
      <c r="G87" s="24"/>
      <c r="H87" s="24"/>
      <c r="I87" s="24"/>
      <c r="J87" s="24"/>
      <c r="K87" s="24"/>
      <c r="L87" s="24"/>
    </row>
    <row r="88" spans="1:18" s="3" customFormat="1">
      <c r="A88" s="75"/>
      <c r="B88" s="75"/>
      <c r="C88" s="75"/>
      <c r="D88" s="75"/>
      <c r="E88" s="75"/>
      <c r="F88" s="75"/>
      <c r="G88" s="75"/>
      <c r="H88" s="75"/>
      <c r="I88" s="75"/>
      <c r="J88" s="75"/>
    </row>
    <row r="89" spans="1:18" s="3" customFormat="1" ht="6" customHeight="1">
      <c r="A89" s="24"/>
      <c r="B89" s="24"/>
      <c r="C89" s="24"/>
      <c r="D89" s="38"/>
      <c r="E89" s="24"/>
      <c r="F89" s="24"/>
      <c r="G89" s="24"/>
      <c r="H89" s="24"/>
      <c r="I89" s="24"/>
      <c r="J89" s="24"/>
      <c r="K89" s="24"/>
      <c r="L89" s="24"/>
    </row>
    <row r="90" spans="1:18" ht="16.5">
      <c r="A90" s="25" t="s">
        <v>2</v>
      </c>
      <c r="B90" s="25"/>
      <c r="C90" s="26"/>
      <c r="D90" s="39"/>
      <c r="E90" s="24"/>
      <c r="F90" s="24"/>
      <c r="G90" s="24"/>
      <c r="H90" s="24"/>
      <c r="I90" s="24"/>
      <c r="J90" s="24"/>
      <c r="K90" s="24"/>
      <c r="L90" s="24"/>
    </row>
    <row r="91" spans="1:18">
      <c r="A91" s="27" t="s">
        <v>8</v>
      </c>
      <c r="B91" s="27"/>
      <c r="C91" s="24"/>
      <c r="D91" s="38"/>
      <c r="E91" s="24"/>
      <c r="F91" s="24"/>
      <c r="G91" s="24"/>
      <c r="H91" s="24"/>
      <c r="I91" s="24"/>
      <c r="J91" s="24"/>
      <c r="K91" s="24"/>
      <c r="L91" s="24"/>
    </row>
    <row r="92" spans="1:18">
      <c r="A92" s="27" t="s">
        <v>11</v>
      </c>
      <c r="B92" s="27"/>
      <c r="C92" s="24"/>
      <c r="D92" s="38"/>
      <c r="E92" s="24"/>
      <c r="F92" s="24"/>
      <c r="G92" s="24"/>
      <c r="H92" s="24"/>
      <c r="I92" s="24"/>
      <c r="J92" s="24"/>
      <c r="K92" s="24"/>
      <c r="L92" s="24"/>
    </row>
    <row r="93" spans="1:18">
      <c r="A93" s="27" t="s">
        <v>9</v>
      </c>
      <c r="B93" s="27"/>
      <c r="C93" s="24"/>
      <c r="D93" s="38"/>
      <c r="E93" s="24"/>
      <c r="F93" s="24"/>
      <c r="G93" s="24"/>
      <c r="H93" s="24"/>
      <c r="I93" s="24"/>
      <c r="J93" s="24"/>
      <c r="K93" s="24"/>
      <c r="L93" s="24"/>
    </row>
    <row r="94" spans="1:18">
      <c r="A94" s="27" t="s">
        <v>10</v>
      </c>
      <c r="B94" s="27"/>
      <c r="C94" s="24"/>
      <c r="D94" s="38"/>
      <c r="E94" s="24"/>
      <c r="F94" s="24"/>
      <c r="G94" s="24"/>
      <c r="H94" s="24"/>
      <c r="I94" s="24"/>
      <c r="J94" s="24"/>
      <c r="K94" s="24"/>
      <c r="L94" s="24"/>
    </row>
    <row r="95" spans="1:18" s="3" customFormat="1">
      <c r="A95" s="75"/>
      <c r="B95" s="75"/>
      <c r="C95" s="75"/>
      <c r="D95" s="75"/>
      <c r="E95" s="75"/>
      <c r="F95" s="75"/>
      <c r="G95" s="75"/>
      <c r="H95" s="75"/>
      <c r="I95" s="75"/>
      <c r="J95" s="75"/>
    </row>
    <row r="96" spans="1:18" s="3" customFormat="1">
      <c r="A96" s="24"/>
      <c r="B96" s="24"/>
      <c r="C96" s="24"/>
      <c r="D96" s="38"/>
      <c r="E96" s="24"/>
      <c r="F96" s="24"/>
      <c r="G96" s="24"/>
      <c r="H96" s="24"/>
      <c r="I96" s="24"/>
      <c r="J96" s="24"/>
      <c r="K96" s="24"/>
      <c r="L96" s="24"/>
    </row>
    <row r="97" spans="1:12">
      <c r="A97" s="24"/>
      <c r="B97" s="24"/>
      <c r="C97" s="24"/>
      <c r="D97" s="38"/>
      <c r="E97" s="24"/>
      <c r="F97" s="24"/>
      <c r="G97" s="24"/>
      <c r="H97" s="24"/>
      <c r="I97" s="24"/>
      <c r="J97" s="24"/>
      <c r="K97" s="24"/>
      <c r="L97" s="24"/>
    </row>
    <row r="98" spans="1:12">
      <c r="A98" s="24"/>
      <c r="B98" s="24"/>
      <c r="C98" s="24"/>
      <c r="D98" s="38"/>
      <c r="E98" s="24"/>
      <c r="F98" s="24"/>
      <c r="G98" s="24"/>
      <c r="H98" s="24"/>
      <c r="I98" s="24"/>
      <c r="J98" s="24"/>
      <c r="K98" s="24"/>
      <c r="L98" s="24"/>
    </row>
    <row r="99" spans="1:12">
      <c r="A99" s="24"/>
      <c r="B99" s="24"/>
      <c r="C99" s="24"/>
      <c r="D99" s="38"/>
      <c r="E99" s="24"/>
      <c r="F99" s="24"/>
      <c r="G99" s="24"/>
      <c r="H99" s="24"/>
      <c r="I99" s="24"/>
      <c r="J99" s="24"/>
      <c r="K99" s="24"/>
      <c r="L99" s="24"/>
    </row>
    <row r="100" spans="1:12">
      <c r="A100" s="24"/>
      <c r="B100" s="24"/>
      <c r="C100" s="24"/>
      <c r="D100" s="38"/>
      <c r="E100" s="24"/>
      <c r="F100" s="24"/>
      <c r="G100" s="24"/>
      <c r="H100" s="24"/>
      <c r="I100" s="24"/>
      <c r="J100" s="24"/>
      <c r="K100" s="24"/>
      <c r="L100" s="24"/>
    </row>
    <row r="101" spans="1:12">
      <c r="A101" s="24"/>
      <c r="B101" s="24"/>
      <c r="C101" s="24"/>
      <c r="D101" s="38"/>
      <c r="E101" s="24"/>
      <c r="F101" s="24"/>
      <c r="G101" s="24"/>
      <c r="H101" s="24"/>
      <c r="I101" s="24"/>
      <c r="J101" s="24"/>
      <c r="K101" s="24"/>
      <c r="L101" s="24"/>
    </row>
    <row r="102" spans="1:12">
      <c r="A102" s="24"/>
      <c r="B102" s="24"/>
      <c r="C102" s="24"/>
      <c r="D102" s="38"/>
      <c r="E102" s="24"/>
      <c r="F102" s="24"/>
      <c r="G102" s="24"/>
      <c r="H102" s="24"/>
      <c r="I102" s="24"/>
      <c r="J102" s="24"/>
      <c r="K102" s="24"/>
      <c r="L102" s="24"/>
    </row>
    <row r="103" spans="1:12">
      <c r="A103" s="24"/>
      <c r="B103" s="24"/>
      <c r="C103" s="24"/>
      <c r="D103" s="38"/>
      <c r="E103" s="24"/>
      <c r="F103" s="24"/>
      <c r="G103" s="24"/>
      <c r="H103" s="24"/>
      <c r="I103" s="24"/>
      <c r="J103" s="24"/>
      <c r="K103" s="24"/>
      <c r="L103" s="24"/>
    </row>
    <row r="104" spans="1:12">
      <c r="A104" s="24"/>
      <c r="B104" s="24"/>
      <c r="C104" s="24"/>
      <c r="D104" s="38"/>
      <c r="E104" s="24"/>
      <c r="F104" s="24"/>
      <c r="G104" s="24"/>
      <c r="H104" s="24"/>
      <c r="I104" s="24"/>
      <c r="J104" s="24"/>
      <c r="K104" s="24"/>
      <c r="L104" s="24"/>
    </row>
    <row r="105" spans="1:12">
      <c r="A105" s="24"/>
      <c r="B105" s="24"/>
      <c r="C105" s="24"/>
      <c r="D105" s="38"/>
      <c r="E105" s="24"/>
      <c r="F105" s="24"/>
      <c r="G105" s="24"/>
      <c r="H105" s="24"/>
      <c r="I105" s="24"/>
      <c r="J105" s="24"/>
      <c r="K105" s="24"/>
      <c r="L105" s="24"/>
    </row>
    <row r="106" spans="1:12">
      <c r="A106" s="24"/>
      <c r="B106" s="24"/>
      <c r="C106" s="24"/>
      <c r="D106" s="38"/>
      <c r="E106" s="24"/>
      <c r="F106" s="24"/>
      <c r="G106" s="24"/>
      <c r="H106" s="24"/>
      <c r="I106" s="24"/>
      <c r="J106" s="24"/>
      <c r="K106" s="24"/>
      <c r="L106" s="24"/>
    </row>
    <row r="107" spans="1:12">
      <c r="A107" s="24"/>
      <c r="B107" s="24"/>
      <c r="C107" s="24"/>
      <c r="D107" s="38"/>
      <c r="E107" s="24"/>
      <c r="F107" s="24"/>
      <c r="G107" s="24"/>
      <c r="H107" s="24"/>
      <c r="I107" s="24"/>
      <c r="J107" s="24"/>
      <c r="K107" s="24"/>
      <c r="L107" s="24"/>
    </row>
    <row r="108" spans="1:12">
      <c r="A108" s="24"/>
      <c r="B108" s="24"/>
      <c r="C108" s="24"/>
      <c r="D108" s="38"/>
      <c r="E108" s="24"/>
      <c r="F108" s="24"/>
      <c r="G108" s="24"/>
      <c r="H108" s="24"/>
      <c r="I108" s="24"/>
      <c r="J108" s="24"/>
      <c r="K108" s="24"/>
      <c r="L108" s="24"/>
    </row>
    <row r="109" spans="1:12">
      <c r="A109" s="24"/>
      <c r="B109" s="24"/>
      <c r="C109" s="24"/>
      <c r="D109" s="38"/>
    </row>
    <row r="110" spans="1:12">
      <c r="A110" s="24"/>
      <c r="B110" s="24"/>
      <c r="C110" s="24"/>
      <c r="D110" s="38"/>
    </row>
    <row r="111" spans="1:12">
      <c r="A111" s="24"/>
      <c r="B111" s="24"/>
      <c r="C111" s="24"/>
      <c r="D111" s="38"/>
    </row>
    <row r="112" spans="1:12">
      <c r="A112" s="24"/>
      <c r="B112" s="24"/>
      <c r="C112" s="24"/>
      <c r="D112" s="38"/>
    </row>
    <row r="113" spans="1:4">
      <c r="A113" s="24"/>
      <c r="B113" s="24"/>
      <c r="C113" s="24"/>
      <c r="D113" s="38"/>
    </row>
    <row r="114" spans="1:4">
      <c r="A114" s="24"/>
      <c r="B114" s="24"/>
      <c r="C114" s="24"/>
      <c r="D114" s="38"/>
    </row>
    <row r="115" spans="1:4">
      <c r="A115" s="24"/>
      <c r="B115" s="24"/>
      <c r="C115" s="24"/>
      <c r="D115" s="38"/>
    </row>
  </sheetData>
  <mergeCells count="14">
    <mergeCell ref="A95:J95"/>
    <mergeCell ref="A37:L37"/>
    <mergeCell ref="A72:L72"/>
    <mergeCell ref="A82:L82"/>
    <mergeCell ref="A1:J1"/>
    <mergeCell ref="A8:L8"/>
    <mergeCell ref="A22:L22"/>
    <mergeCell ref="A3:L3"/>
    <mergeCell ref="E5:L5"/>
    <mergeCell ref="C5:D5"/>
    <mergeCell ref="A86:J86"/>
    <mergeCell ref="A88:J88"/>
    <mergeCell ref="C2:G2"/>
    <mergeCell ref="H2:I2"/>
  </mergeCells>
  <conditionalFormatting sqref="E11">
    <cfRule type="cellIs" dxfId="20" priority="20" operator="equal">
      <formula>0</formula>
    </cfRule>
  </conditionalFormatting>
  <conditionalFormatting sqref="E10">
    <cfRule type="cellIs" dxfId="19" priority="21" operator="equal">
      <formula>0</formula>
    </cfRule>
  </conditionalFormatting>
  <conditionalFormatting sqref="E13 E15 E17 E19 E21">
    <cfRule type="cellIs" dxfId="18" priority="18" operator="equal">
      <formula>0</formula>
    </cfRule>
  </conditionalFormatting>
  <conditionalFormatting sqref="E12 E14 E16 E18 E20">
    <cfRule type="cellIs" dxfId="17" priority="19" operator="equal">
      <formula>0</formula>
    </cfRule>
  </conditionalFormatting>
  <conditionalFormatting sqref="E25 E27 E29 E31 E33 E35">
    <cfRule type="cellIs" dxfId="16" priority="16" operator="equal">
      <formula>0</formula>
    </cfRule>
  </conditionalFormatting>
  <conditionalFormatting sqref="E24 E26 E28 E30 E32 E34 E36">
    <cfRule type="cellIs" dxfId="15" priority="17" operator="equal">
      <formula>0</formula>
    </cfRule>
  </conditionalFormatting>
  <conditionalFormatting sqref="E40 E42 E44 E46 E48 E50 E52 E54">
    <cfRule type="cellIs" dxfId="14" priority="14" operator="equal">
      <formula>0</formula>
    </cfRule>
  </conditionalFormatting>
  <conditionalFormatting sqref="E39 E41 E43 E45 E47 E49 E51 E53">
    <cfRule type="cellIs" dxfId="13" priority="15" operator="equal">
      <formula>0</formula>
    </cfRule>
  </conditionalFormatting>
  <conditionalFormatting sqref="E57">
    <cfRule type="cellIs" dxfId="12" priority="12" operator="equal">
      <formula>0</formula>
    </cfRule>
  </conditionalFormatting>
  <conditionalFormatting sqref="E56 E58">
    <cfRule type="cellIs" dxfId="11" priority="13" operator="equal">
      <formula>0</formula>
    </cfRule>
  </conditionalFormatting>
  <conditionalFormatting sqref="E61 E63 E65 E67">
    <cfRule type="cellIs" dxfId="10" priority="10" operator="equal">
      <formula>0</formula>
    </cfRule>
  </conditionalFormatting>
  <conditionalFormatting sqref="E60 E62 E64 E66 E68">
    <cfRule type="cellIs" dxfId="9" priority="11" operator="equal">
      <formula>0</formula>
    </cfRule>
  </conditionalFormatting>
  <conditionalFormatting sqref="E71">
    <cfRule type="cellIs" dxfId="8" priority="8" operator="equal">
      <formula>0</formula>
    </cfRule>
  </conditionalFormatting>
  <conditionalFormatting sqref="E70">
    <cfRule type="cellIs" dxfId="7" priority="9" operator="equal">
      <formula>0</formula>
    </cfRule>
  </conditionalFormatting>
  <conditionalFormatting sqref="E75">
    <cfRule type="cellIs" dxfId="6" priority="6" operator="equal">
      <formula>0</formula>
    </cfRule>
  </conditionalFormatting>
  <conditionalFormatting sqref="E74">
    <cfRule type="cellIs" dxfId="5" priority="7" operator="equal">
      <formula>0</formula>
    </cfRule>
  </conditionalFormatting>
  <conditionalFormatting sqref="E78">
    <cfRule type="cellIs" dxfId="4" priority="4" operator="equal">
      <formula>0</formula>
    </cfRule>
  </conditionalFormatting>
  <conditionalFormatting sqref="E77 E79">
    <cfRule type="cellIs" dxfId="3" priority="5" operator="equal">
      <formula>0</formula>
    </cfRule>
  </conditionalFormatting>
  <conditionalFormatting sqref="E81">
    <cfRule type="cellIs" dxfId="2" priority="3" operator="equal">
      <formula>0</formula>
    </cfRule>
  </conditionalFormatting>
  <conditionalFormatting sqref="E85">
    <cfRule type="cellIs" dxfId="1" priority="1" operator="equal">
      <formula>0</formula>
    </cfRule>
  </conditionalFormatting>
  <conditionalFormatting sqref="E84">
    <cfRule type="cellIs" dxfId="0" priority="2" operator="equal">
      <formula>0</formula>
    </cfRule>
  </conditionalFormatting>
  <printOptions horizontalCentered="1"/>
  <pageMargins left="0" right="0" top="0" bottom="0.15748031496062992" header="0" footer="5.984251968503937"/>
  <pageSetup paperSize="9" scale="27" fitToWidth="2" fitToHeight="2" orientation="portrait" r:id="rId1"/>
  <rowBreaks count="1" manualBreakCount="1">
    <brk id="71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ΜΥ22</vt:lpstr>
      <vt:lpstr>ΜΥ21 V2</vt:lpstr>
      <vt:lpstr>'ΜΥ21 V2'!Print_Area</vt:lpstr>
      <vt:lpstr>ΜΥ22!Print_Area</vt:lpstr>
      <vt:lpstr>'ΜΥ21 V2'!Print_Titles</vt:lpstr>
      <vt:lpstr>ΜΥ22!Print_Titles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MK_karaC</dc:creator>
  <cp:lastModifiedBy>Karanikolis Konstantinos</cp:lastModifiedBy>
  <cp:lastPrinted>2021-09-10T10:54:08Z</cp:lastPrinted>
  <dcterms:created xsi:type="dcterms:W3CDTF">2010-08-27T07:05:47Z</dcterms:created>
  <dcterms:modified xsi:type="dcterms:W3CDTF">2021-12-23T08:41:09Z</dcterms:modified>
</cp:coreProperties>
</file>