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ΜΥ23!$A$1:$L$91</definedName>
    <definedName name="_xlnm.Print_Titles" localSheetId="1">'ΜΥ21 V2'!$1:$6</definedName>
    <definedName name="_xlnm.Print_Titles" localSheetId="0">ΜΥ23!$1:$7</definedName>
  </definedNames>
  <calcPr calcId="162913"/>
</workbook>
</file>

<file path=xl/calcChain.xml><?xml version="1.0" encoding="utf-8"?>
<calcChain xmlns="http://schemas.openxmlformats.org/spreadsheetml/2006/main">
  <c r="J62" i="4" l="1"/>
  <c r="J61" i="4"/>
  <c r="J41" i="4"/>
  <c r="J42" i="4"/>
  <c r="J12" i="4" l="1"/>
  <c r="F12" i="4"/>
  <c r="J20" i="4" l="1"/>
  <c r="F20" i="4"/>
  <c r="J11" i="4"/>
  <c r="F11" i="4"/>
  <c r="J10" i="4"/>
  <c r="F10" i="4"/>
  <c r="F62" i="4" l="1"/>
  <c r="F61" i="4"/>
  <c r="F41" i="4" l="1"/>
  <c r="F42" i="4"/>
  <c r="J13" i="4" l="1"/>
  <c r="J14" i="4"/>
  <c r="J15" i="4"/>
  <c r="J16" i="4"/>
  <c r="J17" i="4"/>
  <c r="J18" i="4"/>
  <c r="J19" i="4"/>
  <c r="J21" i="4"/>
  <c r="J22" i="4"/>
  <c r="F78" i="4"/>
  <c r="F79" i="4"/>
  <c r="F35" i="4"/>
  <c r="F13" i="4"/>
  <c r="F22" i="4"/>
  <c r="F18" i="4"/>
  <c r="J77" i="4" l="1"/>
  <c r="J78" i="4"/>
  <c r="J79" i="4"/>
  <c r="J80" i="4"/>
  <c r="J81" i="4"/>
  <c r="J82" i="4"/>
  <c r="J83" i="4"/>
  <c r="J76" i="4"/>
  <c r="J64" i="4"/>
  <c r="J65" i="4"/>
  <c r="J66" i="4"/>
  <c r="J67" i="4"/>
  <c r="J68" i="4"/>
  <c r="J69" i="4"/>
  <c r="J70" i="4"/>
  <c r="J71" i="4"/>
  <c r="J72" i="4"/>
  <c r="J73" i="4"/>
  <c r="J63" i="4"/>
  <c r="J39" i="4"/>
  <c r="J40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38" i="4"/>
  <c r="J25" i="4"/>
  <c r="J26" i="4"/>
  <c r="J27" i="4"/>
  <c r="J28" i="4"/>
  <c r="J29" i="4"/>
  <c r="J30" i="4"/>
  <c r="J31" i="4"/>
  <c r="J32" i="4"/>
  <c r="J33" i="4"/>
  <c r="J34" i="4"/>
  <c r="J35" i="4"/>
  <c r="J36" i="4"/>
  <c r="J24" i="4"/>
  <c r="F77" i="4" l="1"/>
  <c r="F80" i="4"/>
  <c r="F81" i="4"/>
  <c r="F82" i="4"/>
  <c r="F83" i="4"/>
  <c r="F76" i="4"/>
  <c r="F63" i="4"/>
  <c r="F64" i="4"/>
  <c r="F65" i="4"/>
  <c r="F66" i="4"/>
  <c r="F67" i="4"/>
  <c r="F68" i="4"/>
  <c r="F69" i="4"/>
  <c r="F70" i="4"/>
  <c r="F71" i="4"/>
  <c r="F72" i="4"/>
  <c r="F73" i="4"/>
  <c r="F39" i="4"/>
  <c r="F40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38" i="4"/>
  <c r="F25" i="4"/>
  <c r="F26" i="4"/>
  <c r="F27" i="4"/>
  <c r="F28" i="4"/>
  <c r="F29" i="4"/>
  <c r="F30" i="4"/>
  <c r="F31" i="4"/>
  <c r="F32" i="4"/>
  <c r="F33" i="4"/>
  <c r="F34" i="4"/>
  <c r="F36" i="4"/>
  <c r="F24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<sst xmlns="http://schemas.openxmlformats.org/spreadsheetml/2006/main" count="521" uniqueCount="369">
  <si>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</si>
  <si>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</si>
  <si>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</si>
  <si>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</si>
  <si>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</si>
  <si>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</si>
  <si>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</si>
  <si>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</si>
  <si>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</si>
  <si>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</si>
  <si>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</si>
  <si>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</si>
  <si>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</si>
  <si>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</si>
  <si>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</si>
  <si>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</si>
  <si>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</si>
  <si>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</si>
  <si>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</si>
  <si>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</si>
  <si>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</si>
  <si>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</si>
  <si>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</si>
  <si>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</si>
  <si>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</si>
  <si>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</si>
  <si>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</si>
  <si>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</si>
  <si>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</si>
  <si>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</si>
  <si>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</si>
  <si>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</si>
  <si>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</si>
  <si>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</si>
  <si>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</si>
  <si>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</si>
  <si>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</si>
  <si>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</si>
  <si>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</si>
  <si>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</si>
  <si>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</si>
  <si>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</si>
  <si>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</si>
  <si>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</si>
  <si>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</si>
  <si>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</si>
  <si>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</si>
  <si>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</si>
  <si>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</si>
  <si>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</si>
  <si>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</si>
  <si>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</si>
  <si>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</si>
  <si>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</si>
  <si>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</si>
  <si>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</si>
  <si>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</si>
  <si>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</si>
  <si>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</si>
  <si>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</si>
  <si>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</si>
  <si>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</si>
  <si>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</si>
  <si>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</si>
  <si>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</si>
  <si>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</si>
  <si>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</si>
  <si>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</si>
  <si>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</si>
  <si>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</si>
  <si>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</si>
  <si>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</si>
  <si>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</si>
  <si>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</si>
  <si>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</si>
  <si>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</si>
  <si>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</si>
  <si>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</si>
  <si>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</si>
  <si>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</si>
  <si>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</si>
  <si>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</si>
  <si>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</si>
  <si>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</si>
  <si>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</si>
  <si>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</si>
  <si>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</si>
  <si>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</si>
  <si>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</si>
  <si>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</si>
  <si>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</si>
  <si>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</si>
  <si>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</si>
  <si>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</si>
  <si>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</si>
  <si>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</si>
  <si>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</si>
  <si>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</si>
  <si>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</si>
  <si>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</si>
  <si>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</si>
  <si>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</si>
  <si>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</si>
  <si>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</si>
  <si>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</si>
  <si>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</si>
  <si>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</si>
  <si>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</si>
  <si>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</si>
  <si>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</si>
  <si>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</si>
  <si>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</si>
  <si>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</si>
  <si>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</si>
  <si>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</si>
  <si>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</si>
  <si>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</si>
  <si>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</si>
  <si>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</si>
  <si>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</si>
  <si>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</si>
  <si>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</si>
  <si>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</si>
  <si>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</si>
  <si>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</si>
  <si>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</si>
  <si>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</si>
  <si>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</si>
  <si>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</si>
  <si>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</si>
  <si>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</si>
  <si>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</si>
  <si>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</si>
  <si>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</si>
  <si>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</si>
  <si>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</si>
  <si>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</si>
  <si>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</si>
  <si>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</si>
  <si>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</si>
  <si>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</si>
  <si>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</si>
  <si>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</si>
  <si>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</si>
  <si>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</si>
  <si>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</si>
  <si>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</si>
  <si>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</si>
  <si>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</si>
  <si>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</si>
  <si>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</si>
  <si>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</si>
  <si>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</si>
  <si>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</si>
  <si>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</si>
  <si>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</si>
  <si>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</si>
  <si>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</si>
  <si>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</si>
  <si>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</si>
  <si>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</si>
  <si>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</si>
  <si>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</si>
  <si>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</si>
  <si>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</si>
  <si>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</si>
  <si>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</si>
  <si>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</si>
  <si>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</si>
  <si>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</si>
  <si>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</si>
  <si>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</si>
  <si>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</si>
  <si>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</si>
  <si>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</si>
  <si>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</si>
  <si>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</si>
  <si>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</si>
  <si>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</si>
  <si>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</si>
  <si>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</si>
  <si>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</si>
  <si>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</si>
  <si>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</si>
  <si>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</si>
  <si>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</si>
  <si>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</si>
  <si>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</si>
  <si>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</si>
  <si>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</si>
  <si>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</si>
  <si>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</si>
  <si>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</si>
  <si>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</si>
  <si>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</si>
  <si>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</si>
  <si>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</si>
  <si>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</si>
  <si>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</si>
  <si>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</si>
  <si>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</si>
  <si>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</si>
  <si>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</si>
  <si>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</si>
  <si>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</si>
  <si>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</si>
  <si>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</si>
  <si>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</si>
  <si>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</si>
  <si>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</si>
  <si>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</si>
  <si>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</si>
  <si>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</si>
  <si>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</si>
  <si>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</si>
  <si>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</si>
  <si>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</si>
  <si>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</si>
  <si>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</si>
  <si>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</si>
  <si>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</si>
  <si>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</si>
  <si>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</si>
  <si>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</si>
  <si>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</si>
  <si>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</si>
  <si>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</si>
  <si>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</si>
  <si>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</si>
  <si>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</si>
  <si>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</si>
  <si>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</si>
  <si>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</si>
  <si>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</si>
  <si>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</si>
  <si>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</si>
  <si>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</si>
  <si>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</si>
  <si>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</si>
  <si>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</si>
  <si>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</si>
  <si>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</si>
  <si>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KJ11MX &amp; P1A &amp; PJE &amp; PDK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</si>
  <si>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</si>
  <si>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</si>
  <si>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</si>
  <si>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</si>
  <si>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</si>
  <si>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</si>
  <si>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</si>
  <si>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</si>
  <si>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</si>
  <si>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</si>
  <si>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</si>
  <si>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</si>
  <si>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</si>
  <si>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</si>
  <si>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1.4 TSI 245hp FR DSG e-Hybrid</t>
  </si>
  <si>
    <t>KJ11PV &amp; P1A &amp; PJE &amp; PDK</t>
  </si>
  <si>
    <t>KN25SY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</si>
  <si>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</si>
  <si>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</si>
  <si>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</si>
  <si>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</si>
  <si>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</si>
  <si>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</si>
  <si>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</si>
  <si>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</si>
  <si>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</si>
  <si>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</si>
  <si>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</si>
  <si>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</si>
  <si>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</si>
  <si>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</si>
  <si>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</si>
  <si>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</si>
  <si>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</si>
  <si>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</si>
  <si>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</si>
  <si>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</si>
  <si>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</si>
  <si>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</si>
  <si>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</si>
  <si>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</si>
  <si>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</si>
  <si>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</si>
  <si>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</si>
  <si>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</si>
  <si>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</si>
  <si>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</si>
  <si>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</si>
  <si>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</si>
  <si>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</si>
  <si>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LLT40</t>
  </si>
  <si>
    <t>LLT45</t>
  </si>
  <si>
    <t>LLF40</t>
  </si>
  <si>
    <t>LLF45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</si>
  <si>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</si>
  <si>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</si>
  <si>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</si>
  <si>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</si>
  <si>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</si>
  <si>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</si>
  <si>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</si>
  <si>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</si>
  <si>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</si>
  <si>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</si>
  <si>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LTT40</t>
  </si>
  <si>
    <t>LTT45</t>
  </si>
  <si>
    <t>LTF40</t>
  </si>
  <si>
    <t>LTF45</t>
  </si>
  <si>
    <t>LTK40</t>
  </si>
  <si>
    <t>LTJ40</t>
  </si>
  <si>
    <t>TRA70</t>
  </si>
  <si>
    <t>TRG70</t>
  </si>
  <si>
    <t>TRS70</t>
  </si>
  <si>
    <t>TRY70</t>
  </si>
  <si>
    <t>TRD70</t>
  </si>
  <si>
    <t>TRE70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</si>
  <si>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</si>
  <si>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</si>
  <si>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</si>
  <si>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</si>
  <si>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</si>
  <si>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</si>
  <si>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</si>
  <si>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</si>
  <si>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</si>
  <si>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</si>
  <si>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</si>
  <si>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</si>
  <si>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</si>
  <si>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</si>
  <si>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</si>
  <si>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</si>
  <si>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</si>
  <si>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</si>
  <si>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</si>
  <si>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</si>
  <si>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KN28SY</t>
  </si>
  <si>
    <t>1.4 TSI 245hp Xperience DSG e-Hybrid</t>
  </si>
  <si>
    <t>KN28BR</t>
  </si>
  <si>
    <t>2.0 TDI 150HP Xperience DSG</t>
  </si>
  <si>
    <t>KN28AS</t>
  </si>
  <si>
    <t>2.0 TDI 200HP Xperience 4Drive DSG</t>
  </si>
  <si>
    <t xml:space="preserve">1.0 80HP Reference </t>
  </si>
  <si>
    <t xml:space="preserve">1.0 80HP Business </t>
  </si>
  <si>
    <t xml:space="preserve">1.0 ECO TSI 95HP Business </t>
  </si>
  <si>
    <t xml:space="preserve">1.0 TGI CNG 90HP  Business </t>
  </si>
  <si>
    <t xml:space="preserve"> Τιμοκατάλογος Ανώτατης Προτεινόμενης Λιανικής Τιμής Αυτοκινήτων SEAT MY23                                                                                                            Ημερομηνία ισχύος: 12/04/2021</t>
  </si>
  <si>
    <t>KL14DX  &amp; PXX/PXG &amp; PTC &amp; PLH</t>
  </si>
  <si>
    <t>KL15EX &amp; PXX/PXG &amp; PTC &amp; PLH</t>
  </si>
  <si>
    <t>KL15FZ &amp; PXX/PXG &amp; PTC &amp; PLH</t>
  </si>
  <si>
    <t>KL14UY &amp; PXX/PXG &amp; PTC &amp; PLH</t>
  </si>
  <si>
    <t>KL15UY &amp; PXX/PXG &amp; PTC &amp; PLH</t>
  </si>
  <si>
    <t>KL15HZ &amp; PXX/PXG &amp; PTC &amp; PLH</t>
  </si>
  <si>
    <t>KL85EX &amp; PXX/PXG &amp; PTC &amp; PLH</t>
  </si>
  <si>
    <t>KL84UY &amp; PXX/PXG &amp; PTC &amp; PLH</t>
  </si>
  <si>
    <t>KL85UY &amp; PXX/PXG &amp; PTC &amp; PLH</t>
  </si>
  <si>
    <t>TRN70</t>
  </si>
  <si>
    <t>TRQ70</t>
  </si>
  <si>
    <t>KJ75LZ/KJ75NZ</t>
  </si>
  <si>
    <t>KJ72RX  &amp; WL7/PL7 &amp; PHA &amp; PUD</t>
  </si>
  <si>
    <t>KJ72SV &amp; WL7/PL7 &amp; PHA &amp; PUD</t>
  </si>
  <si>
    <t>KJ72RZ  &amp; WL7/PL7 &amp; PHA &amp; PUD</t>
  </si>
  <si>
    <t>KJ72MX &amp; WL7/PL7 &amp; PHA &amp; PUD</t>
  </si>
  <si>
    <t>Ημερομηνία ισχύος: 03/08/2022</t>
  </si>
  <si>
    <t xml:space="preserve">ΠΟΣΟΣΤΟ ΜΕΤΑΒΟΛΗΣ ΑΠΟ ΠΡΟΗΓΟΥΜΕΝΟ ΤΙΜΟΚΑΤΑΛΟΓΟ </t>
  </si>
  <si>
    <t>ΑΡΙΘΜΟΣ ΠΡΩΤΟΚΟΛΛΟΥ ΚΑΤΑΘΕΣΗΣ ΚΑΙ ΑΠΟΔΟΧΗΣ 10499 - ΗΜΕΡΟΜΗΝΙΑ ΑΠΟΔΟΧΗΣ 03/08/22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</si>
</sst>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3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3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9" fontId="88" fillId="54" borderId="23" xfId="0" applyNumberFormat="1" applyFont="1" applyFill="1" applyBorder="1" applyAlignment="1">
      <alignment horizontal="center" vertical="center"/>
    </xf>
    <xf numFmtId="9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5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28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J4"/>
    </sheetView>
  </sheetViews>
  <sheetFormatPr defaultRowHeight="15"/>
  <cols>
    <col min="1" max="1" width="23.85546875" style="28" customWidth="1"/>
    <col min="2" max="2" width="64.57031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18.28515625" style="28" customWidth="1"/>
    <col min="10" max="11" width="24.28515625" style="28" customWidth="1"/>
    <col min="12" max="13" width="9.140625" style="1"/>
  </cols>
  <sheetData>
    <row r="1" spans="1:14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ht="27.75">
      <c r="A2" s="35"/>
      <c r="B2" s="63"/>
      <c r="C2" s="75" t="s">
        <v>349</v>
      </c>
      <c r="D2" s="75"/>
      <c r="E2" s="75"/>
      <c r="F2" s="75"/>
      <c r="G2" s="75"/>
      <c r="H2" s="63"/>
      <c r="I2" s="75" t="s">
        <v>222</v>
      </c>
      <c r="J2" s="75"/>
      <c r="K2" s="1"/>
    </row>
    <row r="3" spans="1:14" ht="27.75">
      <c r="A3" s="35"/>
      <c r="B3" s="63"/>
      <c r="C3" s="75" t="s">
        <v>366</v>
      </c>
      <c r="D3" s="75"/>
      <c r="E3" s="75"/>
      <c r="F3" s="75"/>
      <c r="G3" s="75"/>
      <c r="H3" s="63"/>
      <c r="I3" s="68"/>
      <c r="J3" s="68"/>
      <c r="K3" s="71"/>
    </row>
    <row r="4" spans="1:14" s="2" customFormat="1" ht="35.25" customHeight="1">
      <c r="A4" s="75" t="s">
        <v>368</v>
      </c>
      <c r="B4" s="75"/>
      <c r="C4" s="75"/>
      <c r="D4" s="75"/>
      <c r="E4" s="75"/>
      <c r="F4" s="75"/>
      <c r="G4" s="75"/>
      <c r="H4" s="75"/>
      <c r="I4" s="75"/>
      <c r="J4" s="75"/>
      <c r="K4" s="4"/>
      <c r="L4" s="4"/>
      <c r="M4" s="4"/>
    </row>
    <row r="5" spans="1:14" ht="30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1"/>
    </row>
    <row r="6" spans="1:14" s="6" customFormat="1" ht="30" customHeight="1">
      <c r="A6" s="12"/>
      <c r="B6" s="12"/>
      <c r="C6" s="76" t="s">
        <v>225</v>
      </c>
      <c r="D6" s="76"/>
      <c r="E6" s="76"/>
      <c r="F6" s="76"/>
      <c r="G6" s="76"/>
      <c r="H6" s="76"/>
      <c r="I6" s="76"/>
      <c r="J6" s="76"/>
      <c r="K6" s="5"/>
    </row>
    <row r="7" spans="1:14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4</v>
      </c>
      <c r="H7" s="61" t="s">
        <v>5</v>
      </c>
      <c r="I7" s="61" t="s">
        <v>150</v>
      </c>
      <c r="J7" s="61" t="s">
        <v>149</v>
      </c>
      <c r="K7" s="61" t="s">
        <v>367</v>
      </c>
      <c r="L7" s="10"/>
      <c r="M7" s="10"/>
      <c r="N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47"/>
      <c r="L8" s="10"/>
      <c r="M8" s="10"/>
      <c r="N8" s="10"/>
    </row>
    <row r="9" spans="1:14" s="8" customFormat="1" ht="33.75" customHeight="1">
      <c r="A9" s="52" t="s">
        <v>319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  <c r="M9" s="7"/>
    </row>
    <row r="10" spans="1:14" s="9" customFormat="1" ht="33.75" customHeight="1">
      <c r="A10" s="53" t="s">
        <v>331</v>
      </c>
      <c r="B10" s="54" t="s">
        <v>183</v>
      </c>
      <c r="C10" s="55" t="s">
        <v>345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15890</v>
      </c>
      <c r="H10" s="56">
        <v>12433.489827856025</v>
      </c>
      <c r="I10" s="56">
        <v>0</v>
      </c>
      <c r="J10" s="57">
        <f>G10-I10</f>
        <v>15890</v>
      </c>
      <c r="K10" s="72">
        <v>0</v>
      </c>
    </row>
    <row r="11" spans="1:14" s="9" customFormat="1" ht="33.75" customHeight="1">
      <c r="A11" s="64" t="s">
        <v>332</v>
      </c>
      <c r="B11" s="65" t="s">
        <v>258</v>
      </c>
      <c r="C11" s="66" t="s">
        <v>346</v>
      </c>
      <c r="D11" s="65">
        <v>999</v>
      </c>
      <c r="E11" s="65">
        <v>121</v>
      </c>
      <c r="F11" s="69">
        <f t="shared" ref="F11" si="0">IF(E11&lt;=122,0,IF(E11&lt;=139,0.64,IF(E11&lt;=166,0.7,IF(E11&lt;=208,0.85,IF(E11&lt;=224,1.87,IF(E11&lt;=240,2.2,IF(E11&lt;=260,2.5,IF(E11&lt;280,2.7,2.85))))))))*E11</f>
        <v>0</v>
      </c>
      <c r="G11" s="67">
        <v>16390</v>
      </c>
      <c r="H11" s="67">
        <v>12824.726134585289</v>
      </c>
      <c r="I11" s="69">
        <v>0</v>
      </c>
      <c r="J11" s="70">
        <f t="shared" ref="J11" si="1">G11-I11</f>
        <v>16390</v>
      </c>
      <c r="K11" s="73">
        <v>0</v>
      </c>
    </row>
    <row r="12" spans="1:14" s="9" customFormat="1" ht="33.75" customHeight="1">
      <c r="A12" s="53" t="s">
        <v>334</v>
      </c>
      <c r="B12" s="54" t="s">
        <v>241</v>
      </c>
      <c r="C12" s="55" t="s">
        <v>347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17089.999999999993</v>
      </c>
      <c r="H12" s="56">
        <v>13372.456964006255</v>
      </c>
      <c r="I12" s="56">
        <v>0</v>
      </c>
      <c r="J12" s="57">
        <f t="shared" ref="J12" si="3">G12-I12</f>
        <v>17089.999999999993</v>
      </c>
      <c r="K12" s="72">
        <v>0</v>
      </c>
    </row>
    <row r="13" spans="1:14" s="9" customFormat="1" ht="33.75" customHeight="1">
      <c r="A13" s="64" t="s">
        <v>260</v>
      </c>
      <c r="B13" s="65" t="s">
        <v>230</v>
      </c>
      <c r="C13" s="66" t="s">
        <v>15</v>
      </c>
      <c r="D13" s="65">
        <v>999</v>
      </c>
      <c r="E13" s="65">
        <v>119</v>
      </c>
      <c r="F13" s="69">
        <f t="shared" ref="F13:F22" si="4">IF(E13&lt;=122,0,IF(E13&lt;=139,0.64,IF(E13&lt;=166,0.7,IF(E13&lt;=208,0.85,IF(E13&lt;=224,1.87,IF(E13&lt;=240,2.2,IF(E13&lt;=260,2.5,IF(E13&lt;280,2.7,2.85))))))))*E13</f>
        <v>0</v>
      </c>
      <c r="G13" s="67">
        <v>18390</v>
      </c>
      <c r="H13" s="67">
        <v>14334.902488231339</v>
      </c>
      <c r="I13" s="69">
        <v>0</v>
      </c>
      <c r="J13" s="70">
        <f t="shared" ref="J13:J36" si="5">G13-I13</f>
        <v>18390</v>
      </c>
      <c r="K13" s="73">
        <v>0</v>
      </c>
    </row>
    <row r="14" spans="1:14" s="9" customFormat="1" ht="33.75" customHeight="1">
      <c r="A14" s="53" t="s">
        <v>261</v>
      </c>
      <c r="B14" s="54" t="s">
        <v>232</v>
      </c>
      <c r="C14" s="55" t="s">
        <v>231</v>
      </c>
      <c r="D14" s="54">
        <v>999</v>
      </c>
      <c r="E14" s="54">
        <v>116</v>
      </c>
      <c r="F14" s="56">
        <f t="shared" si="4"/>
        <v>0</v>
      </c>
      <c r="G14" s="56">
        <v>18590.000000000007</v>
      </c>
      <c r="H14" s="56">
        <v>14469.401479488908</v>
      </c>
      <c r="I14" s="56">
        <v>0</v>
      </c>
      <c r="J14" s="57">
        <f t="shared" si="5"/>
        <v>18590.000000000007</v>
      </c>
      <c r="K14" s="72">
        <v>0</v>
      </c>
    </row>
    <row r="15" spans="1:14" s="9" customFormat="1" ht="33.75" customHeight="1">
      <c r="A15" s="64" t="s">
        <v>262</v>
      </c>
      <c r="B15" s="65" t="s">
        <v>233</v>
      </c>
      <c r="C15" s="66" t="s">
        <v>135</v>
      </c>
      <c r="D15" s="65">
        <v>999</v>
      </c>
      <c r="E15" s="65">
        <v>128</v>
      </c>
      <c r="F15" s="69">
        <f t="shared" si="4"/>
        <v>81.92</v>
      </c>
      <c r="G15" s="67">
        <v>19990</v>
      </c>
      <c r="H15" s="67">
        <v>15410.894418291862</v>
      </c>
      <c r="I15" s="69">
        <v>0</v>
      </c>
      <c r="J15" s="70">
        <f t="shared" si="5"/>
        <v>19990</v>
      </c>
      <c r="K15" s="73">
        <v>0</v>
      </c>
    </row>
    <row r="16" spans="1:14" s="9" customFormat="1" ht="33.75" customHeight="1">
      <c r="A16" s="53" t="s">
        <v>263</v>
      </c>
      <c r="B16" s="54" t="s">
        <v>239</v>
      </c>
      <c r="C16" s="55" t="s">
        <v>123</v>
      </c>
      <c r="D16" s="54">
        <v>999</v>
      </c>
      <c r="E16" s="54">
        <v>128</v>
      </c>
      <c r="F16" s="56">
        <f t="shared" si="4"/>
        <v>81.92</v>
      </c>
      <c r="G16" s="56">
        <v>20590</v>
      </c>
      <c r="H16" s="56">
        <v>15814.391392064559</v>
      </c>
      <c r="I16" s="56">
        <v>0</v>
      </c>
      <c r="J16" s="57">
        <f t="shared" si="5"/>
        <v>20590</v>
      </c>
      <c r="K16" s="72">
        <v>0</v>
      </c>
    </row>
    <row r="17" spans="1:13" s="9" customFormat="1" ht="33.75" customHeight="1">
      <c r="A17" s="64" t="s">
        <v>264</v>
      </c>
      <c r="B17" s="65" t="s">
        <v>130</v>
      </c>
      <c r="C17" s="66" t="s">
        <v>145</v>
      </c>
      <c r="D17" s="65">
        <v>999</v>
      </c>
      <c r="E17" s="65">
        <v>122</v>
      </c>
      <c r="F17" s="69">
        <f t="shared" si="4"/>
        <v>0</v>
      </c>
      <c r="G17" s="67">
        <v>19390</v>
      </c>
      <c r="H17" s="67">
        <v>15007.397444519165</v>
      </c>
      <c r="I17" s="69">
        <v>0</v>
      </c>
      <c r="J17" s="70">
        <f t="shared" si="5"/>
        <v>19390</v>
      </c>
      <c r="K17" s="73">
        <v>0</v>
      </c>
    </row>
    <row r="18" spans="1:13" s="9" customFormat="1" ht="33.75" customHeight="1">
      <c r="A18" s="53" t="s">
        <v>265</v>
      </c>
      <c r="B18" s="54" t="s">
        <v>235</v>
      </c>
      <c r="C18" s="55" t="s">
        <v>234</v>
      </c>
      <c r="D18" s="54">
        <v>999</v>
      </c>
      <c r="E18" s="54">
        <v>122</v>
      </c>
      <c r="F18" s="56">
        <f t="shared" si="4"/>
        <v>0</v>
      </c>
      <c r="G18" s="56">
        <v>19890</v>
      </c>
      <c r="H18" s="56">
        <v>15343.644922663079</v>
      </c>
      <c r="I18" s="56">
        <v>0</v>
      </c>
      <c r="J18" s="57">
        <f t="shared" si="5"/>
        <v>19890</v>
      </c>
      <c r="K18" s="72">
        <v>0</v>
      </c>
    </row>
    <row r="19" spans="1:13" s="9" customFormat="1" ht="33.75" customHeight="1">
      <c r="A19" s="64" t="s">
        <v>266</v>
      </c>
      <c r="B19" s="65" t="s">
        <v>335</v>
      </c>
      <c r="C19" s="66" t="s">
        <v>236</v>
      </c>
      <c r="D19" s="65">
        <v>1498</v>
      </c>
      <c r="E19" s="65">
        <v>138</v>
      </c>
      <c r="F19" s="69">
        <f t="shared" si="4"/>
        <v>88.320000000000007</v>
      </c>
      <c r="G19" s="67">
        <v>23689.999999999996</v>
      </c>
      <c r="H19" s="67">
        <v>17717.514124293783</v>
      </c>
      <c r="I19" s="69">
        <v>0</v>
      </c>
      <c r="J19" s="70">
        <f t="shared" si="5"/>
        <v>23689.999999999996</v>
      </c>
      <c r="K19" s="73">
        <v>0</v>
      </c>
    </row>
    <row r="20" spans="1:13" s="9" customFormat="1" ht="33.75" customHeight="1">
      <c r="A20" s="53" t="s">
        <v>333</v>
      </c>
      <c r="B20" s="54" t="s">
        <v>242</v>
      </c>
      <c r="C20" s="55" t="s">
        <v>348</v>
      </c>
      <c r="D20" s="54">
        <v>999</v>
      </c>
      <c r="E20" s="54">
        <v>101</v>
      </c>
      <c r="F20" s="56">
        <f t="shared" ref="F20" si="6">IF(E20&lt;=122,0,IF(E20&lt;=139,0.64,IF(E20&lt;=166,0.7,IF(E20&lt;=208,0.85,IF(E20&lt;=224,1.87,IF(E20&lt;=240,2.2,IF(E20&lt;=260,2.5,IF(E20&lt;280,2.7,2.85))))))))*E20</f>
        <v>0</v>
      </c>
      <c r="G20" s="56">
        <v>18490.000000000018</v>
      </c>
      <c r="H20" s="56">
        <v>14402.151983860133</v>
      </c>
      <c r="I20" s="56">
        <v>0</v>
      </c>
      <c r="J20" s="57">
        <f t="shared" ref="J20" si="7">G20-I20</f>
        <v>18490.000000000018</v>
      </c>
      <c r="K20" s="72">
        <v>0</v>
      </c>
    </row>
    <row r="21" spans="1:13" s="9" customFormat="1" ht="33.75" customHeight="1">
      <c r="A21" s="64" t="s">
        <v>267</v>
      </c>
      <c r="B21" s="65" t="s">
        <v>237</v>
      </c>
      <c r="C21" s="66" t="s">
        <v>14</v>
      </c>
      <c r="D21" s="65">
        <v>999</v>
      </c>
      <c r="E21" s="65">
        <v>101</v>
      </c>
      <c r="F21" s="69">
        <f t="shared" si="4"/>
        <v>0</v>
      </c>
      <c r="G21" s="67">
        <v>19289.999999999985</v>
      </c>
      <c r="H21" s="67">
        <v>14940.147948890375</v>
      </c>
      <c r="I21" s="69">
        <v>0</v>
      </c>
      <c r="J21" s="70">
        <f t="shared" si="5"/>
        <v>19289.999999999985</v>
      </c>
      <c r="K21" s="73">
        <v>0</v>
      </c>
    </row>
    <row r="22" spans="1:13" s="9" customFormat="1" ht="33.75" customHeight="1">
      <c r="A22" s="53" t="s">
        <v>268</v>
      </c>
      <c r="B22" s="54" t="s">
        <v>240</v>
      </c>
      <c r="C22" s="55" t="s">
        <v>238</v>
      </c>
      <c r="D22" s="54">
        <v>999</v>
      </c>
      <c r="E22" s="54">
        <v>103</v>
      </c>
      <c r="F22" s="56">
        <f t="shared" si="4"/>
        <v>0</v>
      </c>
      <c r="G22" s="56">
        <v>19890.000000000022</v>
      </c>
      <c r="H22" s="56">
        <v>15343.644922663094</v>
      </c>
      <c r="I22" s="56">
        <v>0</v>
      </c>
      <c r="J22" s="57">
        <f t="shared" si="5"/>
        <v>19890.000000000022</v>
      </c>
      <c r="K22" s="72">
        <v>0</v>
      </c>
    </row>
    <row r="23" spans="1:13" s="8" customFormat="1" ht="33.75" customHeight="1">
      <c r="A23" s="52" t="s">
        <v>320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7"/>
      <c r="M23" s="7"/>
    </row>
    <row r="24" spans="1:13" s="9" customFormat="1" ht="33.75" customHeight="1">
      <c r="A24" s="53" t="s">
        <v>269</v>
      </c>
      <c r="B24" s="54" t="s">
        <v>97</v>
      </c>
      <c r="C24" s="55" t="s">
        <v>12</v>
      </c>
      <c r="D24" s="54">
        <v>999</v>
      </c>
      <c r="E24" s="54">
        <v>123</v>
      </c>
      <c r="F24" s="56">
        <f>IF(E24&lt;=122,0,IF(E24&lt;=139,0.64,IF(E24&lt;=166,0.7,IF(E24&lt;=208,0.85,IF(E24&lt;=224,1.87,IF(E24&lt;=240,2.2,IF(E24&lt;=260,2.5,IF(E24&lt;280,2.7,2.85))))))))*E24</f>
        <v>78.72</v>
      </c>
      <c r="G24" s="56">
        <v>19389.999999999985</v>
      </c>
      <c r="H24" s="56">
        <v>15007.397444519158</v>
      </c>
      <c r="I24" s="56">
        <v>0</v>
      </c>
      <c r="J24" s="57">
        <f t="shared" si="5"/>
        <v>19389.999999999985</v>
      </c>
      <c r="K24" s="72">
        <v>0</v>
      </c>
    </row>
    <row r="25" spans="1:13" s="9" customFormat="1" ht="33.75" customHeight="1">
      <c r="A25" s="64" t="s">
        <v>270</v>
      </c>
      <c r="B25" s="65" t="s">
        <v>363</v>
      </c>
      <c r="C25" s="66" t="s">
        <v>15</v>
      </c>
      <c r="D25" s="65">
        <v>999</v>
      </c>
      <c r="E25" s="65">
        <v>124</v>
      </c>
      <c r="F25" s="69">
        <f t="shared" ref="F25:F83" si="8">IF(E25&lt;=122,0,IF(E25&lt;=139,0.64,IF(E25&lt;=166,0.7,IF(E25&lt;=208,0.85,IF(E25&lt;=224,1.87,IF(E25&lt;=240,2.2,IF(E25&lt;=260,2.5,IF(E25&lt;280,2.7,2.85))))))))*E25</f>
        <v>79.36</v>
      </c>
      <c r="G25" s="67">
        <v>20289.999999999989</v>
      </c>
      <c r="H25" s="67">
        <v>15612.642905178203</v>
      </c>
      <c r="I25" s="69">
        <v>0</v>
      </c>
      <c r="J25" s="70">
        <f t="shared" si="5"/>
        <v>20289.999999999989</v>
      </c>
      <c r="K25" s="73">
        <v>0</v>
      </c>
    </row>
    <row r="26" spans="1:13" s="9" customFormat="1" ht="33.75" customHeight="1">
      <c r="A26" s="53" t="s">
        <v>271</v>
      </c>
      <c r="B26" s="54" t="s">
        <v>132</v>
      </c>
      <c r="C26" s="55" t="s">
        <v>133</v>
      </c>
      <c r="D26" s="54">
        <v>999</v>
      </c>
      <c r="E26" s="54">
        <v>119</v>
      </c>
      <c r="F26" s="56">
        <f t="shared" si="8"/>
        <v>0</v>
      </c>
      <c r="G26" s="56">
        <v>20189.999999999985</v>
      </c>
      <c r="H26" s="56">
        <v>15545.393409549419</v>
      </c>
      <c r="I26" s="56">
        <v>0</v>
      </c>
      <c r="J26" s="57">
        <f t="shared" si="5"/>
        <v>20189.999999999985</v>
      </c>
      <c r="K26" s="72">
        <v>0</v>
      </c>
    </row>
    <row r="27" spans="1:13" s="9" customFormat="1" ht="33.75" customHeight="1">
      <c r="A27" s="64" t="s">
        <v>272</v>
      </c>
      <c r="B27" s="65" t="s">
        <v>336</v>
      </c>
      <c r="C27" s="66" t="s">
        <v>135</v>
      </c>
      <c r="D27" s="65">
        <v>999</v>
      </c>
      <c r="E27" s="65">
        <v>134</v>
      </c>
      <c r="F27" s="69">
        <f t="shared" si="8"/>
        <v>85.76</v>
      </c>
      <c r="G27" s="67">
        <v>21789.999999999993</v>
      </c>
      <c r="H27" s="67">
        <v>16579.999999999996</v>
      </c>
      <c r="I27" s="69">
        <v>0</v>
      </c>
      <c r="J27" s="70">
        <f t="shared" si="5"/>
        <v>21789.999999999993</v>
      </c>
      <c r="K27" s="73">
        <v>0</v>
      </c>
    </row>
    <row r="28" spans="1:13" s="9" customFormat="1" ht="33.75" customHeight="1">
      <c r="A28" s="53" t="s">
        <v>273</v>
      </c>
      <c r="B28" s="54" t="s">
        <v>362</v>
      </c>
      <c r="C28" s="55" t="s">
        <v>136</v>
      </c>
      <c r="D28" s="54">
        <v>999</v>
      </c>
      <c r="E28" s="54">
        <v>120</v>
      </c>
      <c r="F28" s="56">
        <f t="shared" si="8"/>
        <v>0</v>
      </c>
      <c r="G28" s="56">
        <v>21090</v>
      </c>
      <c r="H28" s="56">
        <v>16150.638870208475</v>
      </c>
      <c r="I28" s="56">
        <v>0</v>
      </c>
      <c r="J28" s="57">
        <f t="shared" si="5"/>
        <v>21090</v>
      </c>
      <c r="K28" s="72">
        <v>0</v>
      </c>
    </row>
    <row r="29" spans="1:13" s="9" customFormat="1" ht="33.75" customHeight="1">
      <c r="A29" s="64" t="s">
        <v>274</v>
      </c>
      <c r="B29" s="65" t="s">
        <v>364</v>
      </c>
      <c r="C29" s="66" t="s">
        <v>137</v>
      </c>
      <c r="D29" s="65">
        <v>999</v>
      </c>
      <c r="E29" s="65">
        <v>134</v>
      </c>
      <c r="F29" s="69">
        <f t="shared" si="8"/>
        <v>85.76</v>
      </c>
      <c r="G29" s="67">
        <v>22690</v>
      </c>
      <c r="H29" s="67">
        <v>17152.542372881355</v>
      </c>
      <c r="I29" s="69">
        <v>0</v>
      </c>
      <c r="J29" s="70">
        <f t="shared" si="5"/>
        <v>22690</v>
      </c>
      <c r="K29" s="73">
        <v>0</v>
      </c>
    </row>
    <row r="30" spans="1:13" s="9" customFormat="1" ht="33.75" customHeight="1">
      <c r="A30" s="53" t="s">
        <v>275</v>
      </c>
      <c r="B30" s="54" t="s">
        <v>245</v>
      </c>
      <c r="C30" s="55" t="s">
        <v>243</v>
      </c>
      <c r="D30" s="54">
        <v>999</v>
      </c>
      <c r="E30" s="54">
        <v>120</v>
      </c>
      <c r="F30" s="56">
        <f t="shared" si="8"/>
        <v>0</v>
      </c>
      <c r="G30" s="56">
        <v>23390.000000000007</v>
      </c>
      <c r="H30" s="56">
        <v>17594.780613708062</v>
      </c>
      <c r="I30" s="56">
        <v>0</v>
      </c>
      <c r="J30" s="57">
        <f t="shared" si="5"/>
        <v>23390.000000000007</v>
      </c>
      <c r="K30" s="72">
        <v>0</v>
      </c>
    </row>
    <row r="31" spans="1:13" s="9" customFormat="1" ht="33.75" customHeight="1">
      <c r="A31" s="64" t="s">
        <v>276</v>
      </c>
      <c r="B31" s="65" t="s">
        <v>140</v>
      </c>
      <c r="C31" s="66" t="s">
        <v>145</v>
      </c>
      <c r="D31" s="65">
        <v>999</v>
      </c>
      <c r="E31" s="65">
        <v>121</v>
      </c>
      <c r="F31" s="69">
        <f t="shared" si="8"/>
        <v>0</v>
      </c>
      <c r="G31" s="67">
        <v>22790.138529263302</v>
      </c>
      <c r="H31" s="67">
        <v>17250.724708496302</v>
      </c>
      <c r="I31" s="69">
        <v>0</v>
      </c>
      <c r="J31" s="70">
        <f t="shared" si="5"/>
        <v>22790.138529263302</v>
      </c>
      <c r="K31" s="73">
        <v>0</v>
      </c>
    </row>
    <row r="32" spans="1:13" s="9" customFormat="1" ht="33.75" customHeight="1">
      <c r="A32" s="53" t="s">
        <v>277</v>
      </c>
      <c r="B32" s="54" t="s">
        <v>361</v>
      </c>
      <c r="C32" s="55" t="s">
        <v>16</v>
      </c>
      <c r="D32" s="54">
        <v>1498</v>
      </c>
      <c r="E32" s="54">
        <v>138</v>
      </c>
      <c r="F32" s="56">
        <f t="shared" si="8"/>
        <v>88.320000000000007</v>
      </c>
      <c r="G32" s="56">
        <v>26889.999999999993</v>
      </c>
      <c r="H32" s="56">
        <v>19525.423728813555</v>
      </c>
      <c r="I32" s="56">
        <v>0</v>
      </c>
      <c r="J32" s="57">
        <f t="shared" si="5"/>
        <v>26889.999999999993</v>
      </c>
      <c r="K32" s="72">
        <v>0</v>
      </c>
    </row>
    <row r="33" spans="1:13" s="9" customFormat="1" ht="33.75" customHeight="1">
      <c r="A33" s="64" t="s">
        <v>278</v>
      </c>
      <c r="B33" s="65" t="s">
        <v>32</v>
      </c>
      <c r="C33" s="66" t="s">
        <v>18</v>
      </c>
      <c r="D33" s="65">
        <v>999</v>
      </c>
      <c r="E33" s="65">
        <v>103</v>
      </c>
      <c r="F33" s="69">
        <f t="shared" si="8"/>
        <v>0</v>
      </c>
      <c r="G33" s="67">
        <v>19989.999999999985</v>
      </c>
      <c r="H33" s="67">
        <v>15410.894418291853</v>
      </c>
      <c r="I33" s="69">
        <v>0</v>
      </c>
      <c r="J33" s="70">
        <f t="shared" si="5"/>
        <v>19989.999999999985</v>
      </c>
      <c r="K33" s="73">
        <v>0</v>
      </c>
    </row>
    <row r="34" spans="1:13" s="9" customFormat="1" ht="33.75" customHeight="1">
      <c r="A34" s="53" t="s">
        <v>279</v>
      </c>
      <c r="B34" s="54" t="s">
        <v>365</v>
      </c>
      <c r="C34" s="55" t="s">
        <v>17</v>
      </c>
      <c r="D34" s="54">
        <v>999</v>
      </c>
      <c r="E34" s="54">
        <v>103</v>
      </c>
      <c r="F34" s="56">
        <f t="shared" si="8"/>
        <v>0</v>
      </c>
      <c r="G34" s="56">
        <v>20890</v>
      </c>
      <c r="H34" s="56">
        <v>16016.139878950909</v>
      </c>
      <c r="I34" s="56">
        <v>0</v>
      </c>
      <c r="J34" s="57">
        <f t="shared" si="5"/>
        <v>20890</v>
      </c>
      <c r="K34" s="72">
        <v>0</v>
      </c>
    </row>
    <row r="35" spans="1:13" s="9" customFormat="1" ht="33.75" customHeight="1">
      <c r="A35" s="64" t="s">
        <v>280</v>
      </c>
      <c r="B35" s="65" t="s">
        <v>246</v>
      </c>
      <c r="C35" s="66" t="s">
        <v>244</v>
      </c>
      <c r="D35" s="65">
        <v>999</v>
      </c>
      <c r="E35" s="65">
        <v>105</v>
      </c>
      <c r="F35" s="69">
        <f t="shared" si="8"/>
        <v>0</v>
      </c>
      <c r="G35" s="67">
        <v>23190</v>
      </c>
      <c r="H35" s="67">
        <v>17480.06882707198</v>
      </c>
      <c r="I35" s="69">
        <v>0</v>
      </c>
      <c r="J35" s="70">
        <f t="shared" si="5"/>
        <v>23190</v>
      </c>
      <c r="K35" s="73">
        <v>0</v>
      </c>
    </row>
    <row r="36" spans="1:13" s="9" customFormat="1" ht="33.75" customHeight="1">
      <c r="A36" s="53" t="s">
        <v>281</v>
      </c>
      <c r="B36" s="54" t="s">
        <v>33</v>
      </c>
      <c r="C36" s="55" t="s">
        <v>29</v>
      </c>
      <c r="D36" s="54">
        <v>999</v>
      </c>
      <c r="E36" s="54">
        <v>105</v>
      </c>
      <c r="F36" s="56">
        <f t="shared" si="8"/>
        <v>0</v>
      </c>
      <c r="G36" s="56">
        <v>22589.999999999996</v>
      </c>
      <c r="H36" s="56">
        <v>17135.933467163748</v>
      </c>
      <c r="I36" s="56">
        <v>0</v>
      </c>
      <c r="J36" s="57">
        <f t="shared" si="5"/>
        <v>22589.999999999996</v>
      </c>
      <c r="K36" s="72">
        <v>0</v>
      </c>
    </row>
    <row r="37" spans="1:13" s="8" customFormat="1" ht="33.75" customHeight="1">
      <c r="A37" s="52" t="s">
        <v>224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7"/>
      <c r="M37" s="7"/>
    </row>
    <row r="38" spans="1:13" s="9" customFormat="1" ht="33.75" customHeight="1">
      <c r="A38" s="53" t="s">
        <v>282</v>
      </c>
      <c r="B38" s="54" t="s">
        <v>247</v>
      </c>
      <c r="C38" s="55" t="s">
        <v>59</v>
      </c>
      <c r="D38" s="54">
        <v>999</v>
      </c>
      <c r="E38" s="54">
        <v>126</v>
      </c>
      <c r="F38" s="56">
        <f t="shared" si="8"/>
        <v>80.64</v>
      </c>
      <c r="G38" s="56">
        <v>19990</v>
      </c>
      <c r="H38" s="56">
        <v>15410.894418291862</v>
      </c>
      <c r="I38" s="56">
        <v>0</v>
      </c>
      <c r="J38" s="57">
        <f>G38-I38</f>
        <v>19990</v>
      </c>
      <c r="K38" s="72">
        <v>0</v>
      </c>
    </row>
    <row r="39" spans="1:13" s="9" customFormat="1" ht="33.75" customHeight="1">
      <c r="A39" s="64" t="s">
        <v>283</v>
      </c>
      <c r="B39" s="65" t="s">
        <v>248</v>
      </c>
      <c r="C39" s="66" t="s">
        <v>19</v>
      </c>
      <c r="D39" s="65">
        <v>999</v>
      </c>
      <c r="E39" s="65">
        <v>127</v>
      </c>
      <c r="F39" s="69">
        <f t="shared" si="8"/>
        <v>81.28</v>
      </c>
      <c r="G39" s="67">
        <v>21490</v>
      </c>
      <c r="H39" s="67">
        <v>16419.636852723605</v>
      </c>
      <c r="I39" s="69">
        <v>0</v>
      </c>
      <c r="J39" s="70">
        <f t="shared" ref="J39:J73" si="9">G39-I39</f>
        <v>21490</v>
      </c>
      <c r="K39" s="73">
        <v>0</v>
      </c>
    </row>
    <row r="40" spans="1:13" s="9" customFormat="1" ht="33.75" customHeight="1">
      <c r="A40" s="53" t="s">
        <v>284</v>
      </c>
      <c r="B40" s="54" t="s">
        <v>249</v>
      </c>
      <c r="C40" s="55" t="s">
        <v>25</v>
      </c>
      <c r="D40" s="54">
        <v>999</v>
      </c>
      <c r="E40" s="54">
        <v>128</v>
      </c>
      <c r="F40" s="56">
        <f t="shared" si="8"/>
        <v>81.92</v>
      </c>
      <c r="G40" s="56">
        <v>23390.000000000007</v>
      </c>
      <c r="H40" s="56">
        <v>18121.836768895599</v>
      </c>
      <c r="I40" s="56">
        <v>0</v>
      </c>
      <c r="J40" s="57">
        <f t="shared" si="9"/>
        <v>23390.000000000007</v>
      </c>
      <c r="K40" s="72">
        <v>0</v>
      </c>
    </row>
    <row r="41" spans="1:13" s="9" customFormat="1" ht="33.75" customHeight="1">
      <c r="A41" s="64" t="s">
        <v>321</v>
      </c>
      <c r="B41" s="65" t="s">
        <v>322</v>
      </c>
      <c r="C41" s="66" t="s">
        <v>323</v>
      </c>
      <c r="D41" s="65">
        <v>1498</v>
      </c>
      <c r="E41" s="65">
        <v>105</v>
      </c>
      <c r="F41" s="69">
        <f t="shared" si="8"/>
        <v>0</v>
      </c>
      <c r="G41" s="67">
        <v>24690</v>
      </c>
      <c r="H41" s="67">
        <v>18340.407226842559</v>
      </c>
      <c r="I41" s="69">
        <v>0</v>
      </c>
      <c r="J41" s="70">
        <f t="shared" si="9"/>
        <v>24690</v>
      </c>
      <c r="K41" s="73">
        <v>0</v>
      </c>
    </row>
    <row r="42" spans="1:13" s="9" customFormat="1" ht="33.75" customHeight="1">
      <c r="A42" s="53" t="s">
        <v>324</v>
      </c>
      <c r="B42" s="54" t="s">
        <v>325</v>
      </c>
      <c r="C42" s="55" t="s">
        <v>326</v>
      </c>
      <c r="D42" s="54">
        <v>1498</v>
      </c>
      <c r="E42" s="54">
        <v>111</v>
      </c>
      <c r="F42" s="56">
        <f t="shared" si="8"/>
        <v>0</v>
      </c>
      <c r="G42" s="56">
        <v>26690</v>
      </c>
      <c r="H42" s="56">
        <v>19487.525093203327</v>
      </c>
      <c r="I42" s="56">
        <v>0</v>
      </c>
      <c r="J42" s="57">
        <f t="shared" si="9"/>
        <v>26690</v>
      </c>
      <c r="K42" s="72">
        <v>0</v>
      </c>
    </row>
    <row r="43" spans="1:13" s="9" customFormat="1" ht="33.75" customHeight="1">
      <c r="A43" s="64" t="s">
        <v>285</v>
      </c>
      <c r="B43" s="65" t="s">
        <v>250</v>
      </c>
      <c r="C43" s="66" t="s">
        <v>21</v>
      </c>
      <c r="D43" s="65">
        <v>1498</v>
      </c>
      <c r="E43" s="65">
        <v>128</v>
      </c>
      <c r="F43" s="69">
        <f t="shared" si="8"/>
        <v>81.92</v>
      </c>
      <c r="G43" s="67">
        <v>22389.999999999996</v>
      </c>
      <c r="H43" s="67">
        <v>17021.221680527673</v>
      </c>
      <c r="I43" s="69">
        <v>0</v>
      </c>
      <c r="J43" s="70">
        <f t="shared" si="9"/>
        <v>22389.999999999996</v>
      </c>
      <c r="K43" s="73">
        <v>0</v>
      </c>
    </row>
    <row r="44" spans="1:13" s="9" customFormat="1" ht="33.75" customHeight="1">
      <c r="A44" s="53" t="s">
        <v>286</v>
      </c>
      <c r="B44" s="54" t="s">
        <v>38</v>
      </c>
      <c r="C44" s="55" t="s">
        <v>20</v>
      </c>
      <c r="D44" s="54">
        <v>1498</v>
      </c>
      <c r="E44" s="54">
        <v>128</v>
      </c>
      <c r="F44" s="56">
        <f t="shared" si="8"/>
        <v>81.92</v>
      </c>
      <c r="G44" s="56">
        <v>23190</v>
      </c>
      <c r="H44" s="56">
        <v>17480.06882707198</v>
      </c>
      <c r="I44" s="56">
        <v>0</v>
      </c>
      <c r="J44" s="57">
        <f t="shared" si="9"/>
        <v>23190</v>
      </c>
      <c r="K44" s="72">
        <v>0</v>
      </c>
    </row>
    <row r="45" spans="1:13" s="9" customFormat="1" ht="33.75" customHeight="1">
      <c r="A45" s="64" t="s">
        <v>287</v>
      </c>
      <c r="B45" s="65" t="s">
        <v>350</v>
      </c>
      <c r="C45" s="66" t="s">
        <v>163</v>
      </c>
      <c r="D45" s="65">
        <v>1498</v>
      </c>
      <c r="E45" s="65">
        <v>129</v>
      </c>
      <c r="F45" s="69">
        <f t="shared" si="8"/>
        <v>82.56</v>
      </c>
      <c r="G45" s="67">
        <v>24689.999999999989</v>
      </c>
      <c r="H45" s="67">
        <v>18340.407226842552</v>
      </c>
      <c r="I45" s="69">
        <v>0</v>
      </c>
      <c r="J45" s="70">
        <f t="shared" si="9"/>
        <v>24689.999999999989</v>
      </c>
      <c r="K45" s="73">
        <v>0</v>
      </c>
    </row>
    <row r="46" spans="1:13" s="9" customFormat="1" ht="33.75" customHeight="1">
      <c r="A46" s="53" t="s">
        <v>288</v>
      </c>
      <c r="B46" s="54" t="s">
        <v>39</v>
      </c>
      <c r="C46" s="55" t="s">
        <v>22</v>
      </c>
      <c r="D46" s="54">
        <v>1498</v>
      </c>
      <c r="E46" s="54">
        <v>131</v>
      </c>
      <c r="F46" s="56">
        <f t="shared" si="8"/>
        <v>83.84</v>
      </c>
      <c r="G46" s="56">
        <v>24690</v>
      </c>
      <c r="H46" s="56">
        <v>18282.485875706214</v>
      </c>
      <c r="I46" s="56">
        <v>0</v>
      </c>
      <c r="J46" s="57">
        <f t="shared" si="9"/>
        <v>24690</v>
      </c>
      <c r="K46" s="72">
        <v>0</v>
      </c>
    </row>
    <row r="47" spans="1:13" s="9" customFormat="1" ht="33.75" customHeight="1">
      <c r="A47" s="64" t="s">
        <v>289</v>
      </c>
      <c r="B47" s="65" t="s">
        <v>351</v>
      </c>
      <c r="C47" s="66" t="s">
        <v>40</v>
      </c>
      <c r="D47" s="65">
        <v>1498</v>
      </c>
      <c r="E47" s="65">
        <v>134</v>
      </c>
      <c r="F47" s="69">
        <f t="shared" si="8"/>
        <v>85.76</v>
      </c>
      <c r="G47" s="67">
        <v>26190</v>
      </c>
      <c r="H47" s="67">
        <v>19129.943502824859</v>
      </c>
      <c r="I47" s="69">
        <v>0</v>
      </c>
      <c r="J47" s="70">
        <f t="shared" si="9"/>
        <v>26190</v>
      </c>
      <c r="K47" s="73">
        <v>0</v>
      </c>
    </row>
    <row r="48" spans="1:13" s="9" customFormat="1" ht="33.75" customHeight="1">
      <c r="A48" s="53" t="s">
        <v>290</v>
      </c>
      <c r="B48" s="54" t="s">
        <v>251</v>
      </c>
      <c r="C48" s="55" t="s">
        <v>23</v>
      </c>
      <c r="D48" s="54">
        <v>1498</v>
      </c>
      <c r="E48" s="54">
        <v>130</v>
      </c>
      <c r="F48" s="56">
        <f t="shared" si="8"/>
        <v>83.2</v>
      </c>
      <c r="G48" s="56">
        <v>26190</v>
      </c>
      <c r="H48" s="56">
        <v>19998.826881179823</v>
      </c>
      <c r="I48" s="56">
        <v>0</v>
      </c>
      <c r="J48" s="57">
        <f t="shared" si="9"/>
        <v>26190</v>
      </c>
      <c r="K48" s="72">
        <v>0</v>
      </c>
    </row>
    <row r="49" spans="1:13" s="9" customFormat="1" ht="33.75" customHeight="1">
      <c r="A49" s="64" t="s">
        <v>291</v>
      </c>
      <c r="B49" s="65" t="s">
        <v>42</v>
      </c>
      <c r="C49" s="66" t="s">
        <v>24</v>
      </c>
      <c r="D49" s="65">
        <v>1498</v>
      </c>
      <c r="E49" s="65">
        <v>131</v>
      </c>
      <c r="F49" s="69">
        <f t="shared" si="8"/>
        <v>83.84</v>
      </c>
      <c r="G49" s="67">
        <v>27690</v>
      </c>
      <c r="H49" s="67">
        <v>20919.354838709678</v>
      </c>
      <c r="I49" s="69">
        <v>0</v>
      </c>
      <c r="J49" s="70">
        <f t="shared" si="9"/>
        <v>27690</v>
      </c>
      <c r="K49" s="73">
        <v>0</v>
      </c>
    </row>
    <row r="50" spans="1:13" s="9" customFormat="1" ht="33.75" customHeight="1">
      <c r="A50" s="53" t="s">
        <v>292</v>
      </c>
      <c r="B50" s="54" t="s">
        <v>352</v>
      </c>
      <c r="C50" s="55" t="s">
        <v>45</v>
      </c>
      <c r="D50" s="54">
        <v>1498</v>
      </c>
      <c r="E50" s="54">
        <v>133</v>
      </c>
      <c r="F50" s="56">
        <f t="shared" si="8"/>
        <v>85.12</v>
      </c>
      <c r="G50" s="56">
        <v>29190</v>
      </c>
      <c r="H50" s="56">
        <v>21887.096774193549</v>
      </c>
      <c r="I50" s="56">
        <v>0</v>
      </c>
      <c r="J50" s="57">
        <f t="shared" si="9"/>
        <v>29190</v>
      </c>
      <c r="K50" s="72">
        <v>0</v>
      </c>
    </row>
    <row r="51" spans="1:13" s="9" customFormat="1" ht="33.75" customHeight="1">
      <c r="A51" s="64" t="s">
        <v>293</v>
      </c>
      <c r="B51" s="65" t="s">
        <v>168</v>
      </c>
      <c r="C51" s="66" t="s">
        <v>177</v>
      </c>
      <c r="D51" s="65">
        <v>1395</v>
      </c>
      <c r="E51" s="65">
        <v>27</v>
      </c>
      <c r="F51" s="69">
        <f t="shared" si="8"/>
        <v>0</v>
      </c>
      <c r="G51" s="67">
        <v>36289.999999999993</v>
      </c>
      <c r="H51" s="67">
        <v>27738.752329399234</v>
      </c>
      <c r="I51" s="69">
        <v>2500</v>
      </c>
      <c r="J51" s="70">
        <f t="shared" si="9"/>
        <v>33789.999999999993</v>
      </c>
      <c r="K51" s="73">
        <v>0</v>
      </c>
    </row>
    <row r="52" spans="1:13" s="9" customFormat="1" ht="33.75" customHeight="1">
      <c r="A52" s="53" t="s">
        <v>294</v>
      </c>
      <c r="B52" s="54" t="s">
        <v>353</v>
      </c>
      <c r="C52" s="55" t="s">
        <v>178</v>
      </c>
      <c r="D52" s="54">
        <v>1395</v>
      </c>
      <c r="E52" s="54">
        <v>27</v>
      </c>
      <c r="F52" s="56">
        <f t="shared" si="8"/>
        <v>0</v>
      </c>
      <c r="G52" s="56">
        <v>37790</v>
      </c>
      <c r="H52" s="56">
        <v>28803.620551956694</v>
      </c>
      <c r="I52" s="56">
        <v>2500</v>
      </c>
      <c r="J52" s="57">
        <f t="shared" si="9"/>
        <v>35290</v>
      </c>
      <c r="K52" s="72">
        <v>0</v>
      </c>
    </row>
    <row r="53" spans="1:13" s="9" customFormat="1" ht="33.75" customHeight="1">
      <c r="A53" s="64" t="s">
        <v>295</v>
      </c>
      <c r="B53" s="65" t="s">
        <v>170</v>
      </c>
      <c r="C53" s="66" t="s">
        <v>179</v>
      </c>
      <c r="D53" s="65">
        <v>1395</v>
      </c>
      <c r="E53" s="65">
        <v>28</v>
      </c>
      <c r="F53" s="69">
        <f t="shared" si="8"/>
        <v>0</v>
      </c>
      <c r="G53" s="67">
        <v>36290</v>
      </c>
      <c r="H53" s="67">
        <v>27739</v>
      </c>
      <c r="I53" s="69">
        <v>2500</v>
      </c>
      <c r="J53" s="70">
        <f t="shared" si="9"/>
        <v>33790</v>
      </c>
      <c r="K53" s="73">
        <v>0</v>
      </c>
    </row>
    <row r="54" spans="1:13" s="9" customFormat="1" ht="33.75" customHeight="1">
      <c r="A54" s="53" t="s">
        <v>296</v>
      </c>
      <c r="B54" s="54" t="s">
        <v>354</v>
      </c>
      <c r="C54" s="55" t="s">
        <v>181</v>
      </c>
      <c r="D54" s="54">
        <v>1395</v>
      </c>
      <c r="E54" s="54">
        <v>28</v>
      </c>
      <c r="F54" s="56">
        <f t="shared" si="8"/>
        <v>0</v>
      </c>
      <c r="G54" s="56">
        <v>37789.915532510844</v>
      </c>
      <c r="H54" s="56">
        <v>28803.560587460001</v>
      </c>
      <c r="I54" s="56">
        <v>2500</v>
      </c>
      <c r="J54" s="57">
        <f t="shared" si="9"/>
        <v>35289.915532510844</v>
      </c>
      <c r="K54" s="72">
        <v>0</v>
      </c>
    </row>
    <row r="55" spans="1:13" s="9" customFormat="1" ht="33.75" customHeight="1">
      <c r="A55" s="64" t="s">
        <v>297</v>
      </c>
      <c r="B55" s="65" t="s">
        <v>227</v>
      </c>
      <c r="C55" s="66" t="s">
        <v>228</v>
      </c>
      <c r="D55" s="65">
        <v>1984</v>
      </c>
      <c r="E55" s="65">
        <v>153</v>
      </c>
      <c r="F55" s="69">
        <f t="shared" si="8"/>
        <v>107.1</v>
      </c>
      <c r="G55" s="67">
        <v>29789.999999999993</v>
      </c>
      <c r="H55" s="67">
        <v>21107.526881720427</v>
      </c>
      <c r="I55" s="69">
        <v>0</v>
      </c>
      <c r="J55" s="70">
        <f t="shared" si="9"/>
        <v>29789.999999999993</v>
      </c>
      <c r="K55" s="73">
        <v>0</v>
      </c>
    </row>
    <row r="56" spans="1:13" s="9" customFormat="1" ht="33.75" customHeight="1">
      <c r="A56" s="53" t="s">
        <v>298</v>
      </c>
      <c r="B56" s="54" t="s">
        <v>355</v>
      </c>
      <c r="C56" s="55" t="s">
        <v>229</v>
      </c>
      <c r="D56" s="54">
        <v>1984</v>
      </c>
      <c r="E56" s="54">
        <v>153</v>
      </c>
      <c r="F56" s="56">
        <f t="shared" si="8"/>
        <v>107.1</v>
      </c>
      <c r="G56" s="56">
        <v>31290.000000000004</v>
      </c>
      <c r="H56" s="56">
        <v>21913.978494623658</v>
      </c>
      <c r="I56" s="56">
        <v>0</v>
      </c>
      <c r="J56" s="57">
        <f t="shared" si="9"/>
        <v>31290.000000000004</v>
      </c>
      <c r="K56" s="72">
        <v>0</v>
      </c>
    </row>
    <row r="57" spans="1:13" s="9" customFormat="1" ht="33.75" customHeight="1">
      <c r="A57" s="64" t="s">
        <v>299</v>
      </c>
      <c r="B57" s="65" t="s">
        <v>252</v>
      </c>
      <c r="C57" s="66" t="s">
        <v>26</v>
      </c>
      <c r="D57" s="65">
        <v>1968</v>
      </c>
      <c r="E57" s="65">
        <v>115</v>
      </c>
      <c r="F57" s="69">
        <f t="shared" si="8"/>
        <v>0</v>
      </c>
      <c r="G57" s="67">
        <v>24890.000000000004</v>
      </c>
      <c r="H57" s="67">
        <v>18455.119013478637</v>
      </c>
      <c r="I57" s="69">
        <v>0</v>
      </c>
      <c r="J57" s="70">
        <f t="shared" si="9"/>
        <v>24890.000000000004</v>
      </c>
      <c r="K57" s="73">
        <v>0</v>
      </c>
    </row>
    <row r="58" spans="1:13" s="9" customFormat="1" ht="33.75" customHeight="1">
      <c r="A58" s="53" t="s">
        <v>300</v>
      </c>
      <c r="B58" s="54" t="s">
        <v>253</v>
      </c>
      <c r="C58" s="55" t="s">
        <v>27</v>
      </c>
      <c r="D58" s="54">
        <v>1968</v>
      </c>
      <c r="E58" s="54">
        <v>119</v>
      </c>
      <c r="F58" s="56">
        <f t="shared" si="8"/>
        <v>0</v>
      </c>
      <c r="G58" s="56">
        <v>27489.999999999993</v>
      </c>
      <c r="H58" s="56">
        <v>19946.37223974763</v>
      </c>
      <c r="I58" s="56">
        <v>0</v>
      </c>
      <c r="J58" s="57">
        <f t="shared" si="9"/>
        <v>27489.999999999993</v>
      </c>
      <c r="K58" s="72">
        <v>0</v>
      </c>
    </row>
    <row r="59" spans="1:13" s="9" customFormat="1" ht="33.75" customHeight="1">
      <c r="A59" s="64" t="s">
        <v>301</v>
      </c>
      <c r="B59" s="65" t="s">
        <v>48</v>
      </c>
      <c r="C59" s="66" t="s">
        <v>28</v>
      </c>
      <c r="D59" s="65">
        <v>1968</v>
      </c>
      <c r="E59" s="65">
        <v>120</v>
      </c>
      <c r="F59" s="69">
        <f t="shared" si="8"/>
        <v>0</v>
      </c>
      <c r="G59" s="67">
        <v>29290</v>
      </c>
      <c r="H59" s="67">
        <v>20933.023510114817</v>
      </c>
      <c r="I59" s="69">
        <v>0</v>
      </c>
      <c r="J59" s="70">
        <f t="shared" si="9"/>
        <v>29290</v>
      </c>
      <c r="K59" s="73">
        <v>0</v>
      </c>
    </row>
    <row r="60" spans="1:13" s="8" customFormat="1" ht="33.75" customHeight="1">
      <c r="A60" s="52" t="s">
        <v>223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7"/>
      <c r="M60" s="7"/>
    </row>
    <row r="61" spans="1:13" s="9" customFormat="1" ht="33.75" customHeight="1">
      <c r="A61" s="53" t="s">
        <v>327</v>
      </c>
      <c r="B61" s="54" t="s">
        <v>328</v>
      </c>
      <c r="C61" s="55" t="s">
        <v>323</v>
      </c>
      <c r="D61" s="54">
        <v>1498</v>
      </c>
      <c r="E61" s="54">
        <v>105</v>
      </c>
      <c r="F61" s="56">
        <f t="shared" si="8"/>
        <v>0</v>
      </c>
      <c r="G61" s="56">
        <v>25889.999999999996</v>
      </c>
      <c r="H61" s="56">
        <v>19028.677946659016</v>
      </c>
      <c r="I61" s="56">
        <v>0</v>
      </c>
      <c r="J61" s="57">
        <f t="shared" si="9"/>
        <v>25889.999999999996</v>
      </c>
      <c r="K61" s="72">
        <v>0</v>
      </c>
    </row>
    <row r="62" spans="1:13" s="9" customFormat="1" ht="33.75" customHeight="1">
      <c r="A62" s="64" t="s">
        <v>329</v>
      </c>
      <c r="B62" s="65" t="s">
        <v>330</v>
      </c>
      <c r="C62" s="66" t="s">
        <v>326</v>
      </c>
      <c r="D62" s="65">
        <v>1498</v>
      </c>
      <c r="E62" s="65">
        <v>111</v>
      </c>
      <c r="F62" s="69">
        <f t="shared" si="8"/>
        <v>0</v>
      </c>
      <c r="G62" s="67">
        <v>27889.999999999993</v>
      </c>
      <c r="H62" s="67">
        <v>20167.577911427004</v>
      </c>
      <c r="I62" s="69">
        <v>0</v>
      </c>
      <c r="J62" s="70">
        <f t="shared" si="9"/>
        <v>27889.999999999993</v>
      </c>
      <c r="K62" s="73">
        <v>0</v>
      </c>
    </row>
    <row r="63" spans="1:13" s="9" customFormat="1" ht="33.75" customHeight="1">
      <c r="A63" s="53" t="s">
        <v>302</v>
      </c>
      <c r="B63" s="54" t="s">
        <v>254</v>
      </c>
      <c r="C63" s="55" t="s">
        <v>51</v>
      </c>
      <c r="D63" s="54">
        <v>1498</v>
      </c>
      <c r="E63" s="54">
        <v>135</v>
      </c>
      <c r="F63" s="56">
        <f t="shared" si="8"/>
        <v>86.4</v>
      </c>
      <c r="G63" s="56">
        <v>24590</v>
      </c>
      <c r="H63" s="56">
        <v>18225.988700564973</v>
      </c>
      <c r="I63" s="56">
        <v>0</v>
      </c>
      <c r="J63" s="57">
        <f t="shared" si="9"/>
        <v>24590</v>
      </c>
      <c r="K63" s="72">
        <v>0</v>
      </c>
    </row>
    <row r="64" spans="1:13" s="9" customFormat="1" ht="33.75" customHeight="1">
      <c r="A64" s="64" t="s">
        <v>303</v>
      </c>
      <c r="B64" s="65" t="s">
        <v>57</v>
      </c>
      <c r="C64" s="66" t="s">
        <v>52</v>
      </c>
      <c r="D64" s="65">
        <v>1498</v>
      </c>
      <c r="E64" s="65">
        <v>136</v>
      </c>
      <c r="F64" s="69">
        <f t="shared" si="8"/>
        <v>87.04</v>
      </c>
      <c r="G64" s="67">
        <v>25590</v>
      </c>
      <c r="H64" s="67">
        <v>18790.9604519774</v>
      </c>
      <c r="I64" s="69">
        <v>0</v>
      </c>
      <c r="J64" s="70">
        <f t="shared" si="9"/>
        <v>25590</v>
      </c>
      <c r="K64" s="73">
        <v>0</v>
      </c>
    </row>
    <row r="65" spans="1:14" s="9" customFormat="1" ht="33.75" customHeight="1">
      <c r="A65" s="53" t="s">
        <v>304</v>
      </c>
      <c r="B65" s="54" t="s">
        <v>53</v>
      </c>
      <c r="C65" s="55" t="s">
        <v>22</v>
      </c>
      <c r="D65" s="54">
        <v>1498</v>
      </c>
      <c r="E65" s="54">
        <v>136</v>
      </c>
      <c r="F65" s="56">
        <f t="shared" si="8"/>
        <v>87.04</v>
      </c>
      <c r="G65" s="56">
        <v>25589.669691490002</v>
      </c>
      <c r="H65" s="56">
        <v>18790.773837000001</v>
      </c>
      <c r="I65" s="56">
        <v>0</v>
      </c>
      <c r="J65" s="57">
        <f t="shared" si="9"/>
        <v>25589.669691490002</v>
      </c>
      <c r="K65" s="72">
        <v>0</v>
      </c>
    </row>
    <row r="66" spans="1:14" s="9" customFormat="1" ht="33.75" customHeight="1">
      <c r="A66" s="64" t="s">
        <v>305</v>
      </c>
      <c r="B66" s="65" t="s">
        <v>356</v>
      </c>
      <c r="C66" s="66" t="s">
        <v>40</v>
      </c>
      <c r="D66" s="65">
        <v>1498</v>
      </c>
      <c r="E66" s="65">
        <v>137</v>
      </c>
      <c r="F66" s="69">
        <f t="shared" si="8"/>
        <v>87.68</v>
      </c>
      <c r="G66" s="67">
        <v>27090</v>
      </c>
      <c r="H66" s="67">
        <v>19638.418079096045</v>
      </c>
      <c r="I66" s="69">
        <v>0</v>
      </c>
      <c r="J66" s="70">
        <f t="shared" si="9"/>
        <v>27090</v>
      </c>
      <c r="K66" s="73">
        <v>0</v>
      </c>
    </row>
    <row r="67" spans="1:14" s="9" customFormat="1" ht="33.75" customHeight="1">
      <c r="A67" s="53" t="s">
        <v>306</v>
      </c>
      <c r="B67" s="54" t="s">
        <v>255</v>
      </c>
      <c r="C67" s="55" t="s">
        <v>23</v>
      </c>
      <c r="D67" s="54">
        <v>1498</v>
      </c>
      <c r="E67" s="54">
        <v>134</v>
      </c>
      <c r="F67" s="56">
        <f t="shared" si="8"/>
        <v>85.76</v>
      </c>
      <c r="G67" s="56">
        <v>27090</v>
      </c>
      <c r="H67" s="56">
        <v>20532.258064516129</v>
      </c>
      <c r="I67" s="56">
        <v>0</v>
      </c>
      <c r="J67" s="57">
        <f t="shared" si="9"/>
        <v>27090</v>
      </c>
      <c r="K67" s="72">
        <v>0</v>
      </c>
    </row>
    <row r="68" spans="1:14" s="9" customFormat="1" ht="33.75" customHeight="1">
      <c r="A68" s="64" t="s">
        <v>307</v>
      </c>
      <c r="B68" s="65" t="s">
        <v>173</v>
      </c>
      <c r="C68" s="66" t="s">
        <v>177</v>
      </c>
      <c r="D68" s="65">
        <v>1498</v>
      </c>
      <c r="E68" s="65">
        <v>30</v>
      </c>
      <c r="F68" s="69">
        <f t="shared" si="8"/>
        <v>0</v>
      </c>
      <c r="G68" s="67">
        <v>37290</v>
      </c>
      <c r="H68" s="67">
        <v>28448.664477770875</v>
      </c>
      <c r="I68" s="69">
        <v>2500</v>
      </c>
      <c r="J68" s="70">
        <f t="shared" si="9"/>
        <v>34790</v>
      </c>
      <c r="K68" s="73">
        <v>0</v>
      </c>
    </row>
    <row r="69" spans="1:14" s="9" customFormat="1" ht="33.75" customHeight="1">
      <c r="A69" s="53" t="s">
        <v>308</v>
      </c>
      <c r="B69" s="54" t="s">
        <v>357</v>
      </c>
      <c r="C69" s="55" t="s">
        <v>178</v>
      </c>
      <c r="D69" s="54">
        <v>1498</v>
      </c>
      <c r="E69" s="54">
        <v>30</v>
      </c>
      <c r="F69" s="56">
        <f t="shared" si="8"/>
        <v>0</v>
      </c>
      <c r="G69" s="56">
        <v>38789.999999999993</v>
      </c>
      <c r="H69" s="56">
        <v>29513</v>
      </c>
      <c r="I69" s="56">
        <v>2500</v>
      </c>
      <c r="J69" s="57">
        <f t="shared" si="9"/>
        <v>36289.999999999993</v>
      </c>
      <c r="K69" s="72">
        <v>0</v>
      </c>
    </row>
    <row r="70" spans="1:14" s="9" customFormat="1" ht="33.75" customHeight="1">
      <c r="A70" s="64" t="s">
        <v>309</v>
      </c>
      <c r="B70" s="65" t="s">
        <v>175</v>
      </c>
      <c r="C70" s="66" t="s">
        <v>182</v>
      </c>
      <c r="D70" s="65">
        <v>1498</v>
      </c>
      <c r="E70" s="65">
        <v>30</v>
      </c>
      <c r="F70" s="69">
        <f t="shared" si="8"/>
        <v>0</v>
      </c>
      <c r="G70" s="67">
        <v>37289.797730787948</v>
      </c>
      <c r="H70" s="67">
        <v>28448.520884400001</v>
      </c>
      <c r="I70" s="69">
        <v>2500</v>
      </c>
      <c r="J70" s="70">
        <f t="shared" si="9"/>
        <v>34789.797730787948</v>
      </c>
      <c r="K70" s="73">
        <v>0</v>
      </c>
    </row>
    <row r="71" spans="1:14" s="9" customFormat="1" ht="33.75" customHeight="1">
      <c r="A71" s="53" t="s">
        <v>310</v>
      </c>
      <c r="B71" s="54" t="s">
        <v>358</v>
      </c>
      <c r="C71" s="55" t="s">
        <v>181</v>
      </c>
      <c r="D71" s="54">
        <v>1498</v>
      </c>
      <c r="E71" s="54">
        <v>30</v>
      </c>
      <c r="F71" s="56">
        <f t="shared" si="8"/>
        <v>0</v>
      </c>
      <c r="G71" s="56">
        <v>38789.509283044201</v>
      </c>
      <c r="H71" s="56">
        <v>29513.184334400001</v>
      </c>
      <c r="I71" s="56">
        <v>2500</v>
      </c>
      <c r="J71" s="57">
        <f t="shared" si="9"/>
        <v>36289.509283044201</v>
      </c>
      <c r="K71" s="72">
        <v>0</v>
      </c>
    </row>
    <row r="72" spans="1:14" s="9" customFormat="1" ht="33.75" customHeight="1">
      <c r="A72" s="64" t="s">
        <v>311</v>
      </c>
      <c r="B72" s="65" t="s">
        <v>256</v>
      </c>
      <c r="C72" s="66" t="s">
        <v>27</v>
      </c>
      <c r="D72" s="65">
        <v>1968</v>
      </c>
      <c r="E72" s="65">
        <v>123</v>
      </c>
      <c r="F72" s="69">
        <f t="shared" si="8"/>
        <v>78.72</v>
      </c>
      <c r="G72" s="67">
        <v>29490.000000000007</v>
      </c>
      <c r="H72" s="67">
        <v>21042.372881355936</v>
      </c>
      <c r="I72" s="69">
        <v>0</v>
      </c>
      <c r="J72" s="70">
        <f t="shared" si="9"/>
        <v>29490.000000000007</v>
      </c>
      <c r="K72" s="73">
        <v>0</v>
      </c>
    </row>
    <row r="73" spans="1:14" s="9" customFormat="1" ht="33.75" customHeight="1">
      <c r="A73" s="53" t="s">
        <v>312</v>
      </c>
      <c r="B73" s="54" t="s">
        <v>56</v>
      </c>
      <c r="C73" s="55" t="s">
        <v>28</v>
      </c>
      <c r="D73" s="54">
        <v>1968</v>
      </c>
      <c r="E73" s="54">
        <v>124</v>
      </c>
      <c r="F73" s="56">
        <f t="shared" si="8"/>
        <v>79.36</v>
      </c>
      <c r="G73" s="56">
        <v>31290</v>
      </c>
      <c r="H73" s="56">
        <v>22026.51722252597</v>
      </c>
      <c r="I73" s="56">
        <v>0</v>
      </c>
      <c r="J73" s="57">
        <f t="shared" si="9"/>
        <v>31290</v>
      </c>
      <c r="K73" s="72">
        <v>0</v>
      </c>
    </row>
    <row r="74" spans="1:14" s="11" customFormat="1" ht="6.75" customHeight="1">
      <c r="A74" s="45"/>
      <c r="B74" s="46"/>
      <c r="C74" s="45"/>
      <c r="D74" s="45"/>
      <c r="E74" s="47"/>
      <c r="F74" s="69"/>
      <c r="G74" s="47"/>
      <c r="H74" s="47"/>
      <c r="I74" s="47"/>
      <c r="J74" s="47"/>
      <c r="K74" s="47"/>
      <c r="L74" s="10"/>
      <c r="M74" s="10"/>
      <c r="N74" s="10"/>
    </row>
    <row r="75" spans="1:14" s="8" customFormat="1" ht="33.75" customHeight="1">
      <c r="A75" s="52" t="s">
        <v>154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7"/>
      <c r="M75" s="7"/>
    </row>
    <row r="76" spans="1:14" s="9" customFormat="1" ht="33.75" customHeight="1">
      <c r="A76" s="53" t="s">
        <v>313</v>
      </c>
      <c r="B76" s="54" t="s">
        <v>337</v>
      </c>
      <c r="C76" s="55" t="s">
        <v>107</v>
      </c>
      <c r="D76" s="54">
        <v>1498</v>
      </c>
      <c r="E76" s="54">
        <v>150</v>
      </c>
      <c r="F76" s="56">
        <f t="shared" si="8"/>
        <v>105</v>
      </c>
      <c r="G76" s="56">
        <v>33290.000000000007</v>
      </c>
      <c r="H76" s="56">
        <v>22989.247311827959</v>
      </c>
      <c r="I76" s="56">
        <v>0</v>
      </c>
      <c r="J76" s="57">
        <f>G76-I76</f>
        <v>33290.000000000007</v>
      </c>
      <c r="K76" s="72">
        <v>0</v>
      </c>
    </row>
    <row r="77" spans="1:14" s="9" customFormat="1" ht="33.75" customHeight="1">
      <c r="A77" s="64" t="s">
        <v>314</v>
      </c>
      <c r="B77" s="65" t="s">
        <v>338</v>
      </c>
      <c r="C77" s="66" t="s">
        <v>109</v>
      </c>
      <c r="D77" s="65">
        <v>1498</v>
      </c>
      <c r="E77" s="65">
        <v>160</v>
      </c>
      <c r="F77" s="69">
        <f t="shared" si="8"/>
        <v>112</v>
      </c>
      <c r="G77" s="67">
        <v>36290.000000000044</v>
      </c>
      <c r="H77" s="67">
        <v>24301.248699271615</v>
      </c>
      <c r="I77" s="69">
        <v>0</v>
      </c>
      <c r="J77" s="70">
        <f t="shared" ref="J77:J83" si="10">G77-I77</f>
        <v>36290.000000000044</v>
      </c>
      <c r="K77" s="73">
        <v>0</v>
      </c>
    </row>
    <row r="78" spans="1:14" s="9" customFormat="1" ht="33.75" customHeight="1">
      <c r="A78" s="53" t="s">
        <v>315</v>
      </c>
      <c r="B78" s="54" t="s">
        <v>339</v>
      </c>
      <c r="C78" s="55" t="s">
        <v>340</v>
      </c>
      <c r="D78" s="54">
        <v>1395</v>
      </c>
      <c r="E78" s="54">
        <v>47</v>
      </c>
      <c r="F78" s="56">
        <f t="shared" si="8"/>
        <v>0</v>
      </c>
      <c r="G78" s="56">
        <v>43490.000000000007</v>
      </c>
      <c r="H78" s="56">
        <v>33061.773117254532</v>
      </c>
      <c r="I78" s="56">
        <v>0</v>
      </c>
      <c r="J78" s="57">
        <f t="shared" si="10"/>
        <v>43490.000000000007</v>
      </c>
      <c r="K78" s="72">
        <v>0</v>
      </c>
    </row>
    <row r="79" spans="1:14" s="9" customFormat="1" ht="33.75" customHeight="1">
      <c r="A79" s="64" t="s">
        <v>316</v>
      </c>
      <c r="B79" s="65" t="s">
        <v>259</v>
      </c>
      <c r="C79" s="66" t="s">
        <v>257</v>
      </c>
      <c r="D79" s="65">
        <v>1395</v>
      </c>
      <c r="E79" s="65">
        <v>47</v>
      </c>
      <c r="F79" s="69">
        <f t="shared" si="8"/>
        <v>0</v>
      </c>
      <c r="G79" s="67">
        <v>44989.999999999993</v>
      </c>
      <c r="H79" s="67">
        <v>34205.719733079117</v>
      </c>
      <c r="I79" s="69">
        <v>0</v>
      </c>
      <c r="J79" s="70">
        <f t="shared" si="10"/>
        <v>44989.999999999993</v>
      </c>
      <c r="K79" s="73">
        <v>0</v>
      </c>
    </row>
    <row r="80" spans="1:14" s="9" customFormat="1" ht="33.75" customHeight="1">
      <c r="A80" s="53" t="s">
        <v>317</v>
      </c>
      <c r="B80" s="54" t="s">
        <v>194</v>
      </c>
      <c r="C80" s="55" t="s">
        <v>62</v>
      </c>
      <c r="D80" s="54">
        <v>1968</v>
      </c>
      <c r="E80" s="54">
        <v>139</v>
      </c>
      <c r="F80" s="56">
        <f t="shared" si="8"/>
        <v>88.960000000000008</v>
      </c>
      <c r="G80" s="56">
        <v>34990</v>
      </c>
      <c r="H80" s="56">
        <v>23903.225806451614</v>
      </c>
      <c r="I80" s="56">
        <v>0</v>
      </c>
      <c r="J80" s="57">
        <f t="shared" si="10"/>
        <v>34990</v>
      </c>
      <c r="K80" s="72">
        <v>0</v>
      </c>
    </row>
    <row r="81" spans="1:13" s="9" customFormat="1" ht="33.75" customHeight="1">
      <c r="A81" s="64" t="s">
        <v>318</v>
      </c>
      <c r="B81" s="65" t="s">
        <v>64</v>
      </c>
      <c r="C81" s="66" t="s">
        <v>27</v>
      </c>
      <c r="D81" s="65">
        <v>1968</v>
      </c>
      <c r="E81" s="65">
        <v>140</v>
      </c>
      <c r="F81" s="69">
        <f t="shared" si="8"/>
        <v>98</v>
      </c>
      <c r="G81" s="67">
        <v>37990</v>
      </c>
      <c r="H81" s="67">
        <v>25492.307692307691</v>
      </c>
      <c r="I81" s="69">
        <v>0</v>
      </c>
      <c r="J81" s="70">
        <f t="shared" si="10"/>
        <v>37990</v>
      </c>
      <c r="K81" s="73">
        <v>0</v>
      </c>
    </row>
    <row r="82" spans="1:13" s="9" customFormat="1" ht="33.75" customHeight="1">
      <c r="A82" s="53" t="s">
        <v>359</v>
      </c>
      <c r="B82" s="54" t="s">
        <v>341</v>
      </c>
      <c r="C82" s="55" t="s">
        <v>342</v>
      </c>
      <c r="D82" s="54">
        <v>1968</v>
      </c>
      <c r="E82" s="54">
        <v>140</v>
      </c>
      <c r="F82" s="56">
        <f t="shared" si="8"/>
        <v>98</v>
      </c>
      <c r="G82" s="56">
        <v>40590</v>
      </c>
      <c r="H82" s="56">
        <v>26825.641025641027</v>
      </c>
      <c r="I82" s="56">
        <v>0</v>
      </c>
      <c r="J82" s="57">
        <f t="shared" si="10"/>
        <v>40590</v>
      </c>
      <c r="K82" s="72">
        <v>0</v>
      </c>
    </row>
    <row r="83" spans="1:13" s="9" customFormat="1" ht="33.75" customHeight="1">
      <c r="A83" s="64" t="s">
        <v>360</v>
      </c>
      <c r="B83" s="65" t="s">
        <v>343</v>
      </c>
      <c r="C83" s="66" t="s">
        <v>344</v>
      </c>
      <c r="D83" s="65">
        <v>1968</v>
      </c>
      <c r="E83" s="65">
        <v>164</v>
      </c>
      <c r="F83" s="69">
        <f t="shared" si="8"/>
        <v>114.8</v>
      </c>
      <c r="G83" s="67">
        <v>45890</v>
      </c>
      <c r="H83" s="67">
        <v>29085.601187530923</v>
      </c>
      <c r="I83" s="69">
        <v>0</v>
      </c>
      <c r="J83" s="70">
        <f t="shared" si="10"/>
        <v>45890</v>
      </c>
      <c r="K83" s="73">
        <v>0</v>
      </c>
    </row>
    <row r="84" spans="1:13" s="8" customFormat="1" ht="33.75" customHeight="1">
      <c r="A84" s="52"/>
      <c r="B84" s="49"/>
      <c r="C84" s="49"/>
      <c r="D84" s="49"/>
      <c r="E84" s="49"/>
      <c r="F84" s="62"/>
      <c r="G84" s="49"/>
      <c r="H84" s="49"/>
      <c r="I84" s="49"/>
      <c r="J84" s="49"/>
      <c r="K84" s="49"/>
      <c r="L84" s="7"/>
      <c r="M84" s="7"/>
    </row>
    <row r="85" spans="1:13" s="3" customFormat="1" ht="1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3" ht="24" customHeight="1">
      <c r="A86" s="25" t="s">
        <v>2</v>
      </c>
      <c r="B86" s="25"/>
      <c r="C86" s="26"/>
      <c r="D86" s="38"/>
      <c r="E86" s="24"/>
      <c r="F86" s="24"/>
      <c r="G86" s="24"/>
      <c r="H86" s="24"/>
      <c r="I86" s="24"/>
      <c r="J86" s="24"/>
      <c r="K86" s="24"/>
    </row>
    <row r="87" spans="1:13">
      <c r="A87" s="27" t="s">
        <v>8</v>
      </c>
      <c r="B87" s="27"/>
      <c r="C87" s="24"/>
      <c r="D87" s="38"/>
      <c r="E87" s="24"/>
      <c r="F87" s="24"/>
      <c r="G87" s="24"/>
      <c r="H87" s="24"/>
      <c r="I87" s="24"/>
      <c r="J87" s="24"/>
      <c r="K87" s="24"/>
    </row>
    <row r="88" spans="1:13">
      <c r="A88" s="27" t="s">
        <v>11</v>
      </c>
      <c r="B88" s="27"/>
      <c r="C88" s="24"/>
      <c r="D88" s="38"/>
      <c r="E88" s="24"/>
      <c r="F88" s="24"/>
      <c r="G88" s="24"/>
      <c r="H88" s="24"/>
      <c r="I88" s="24"/>
      <c r="J88" s="24"/>
      <c r="K88" s="24"/>
    </row>
    <row r="89" spans="1:13">
      <c r="A89" s="27" t="s">
        <v>9</v>
      </c>
      <c r="B89" s="27"/>
      <c r="C89" s="24"/>
      <c r="D89" s="38"/>
      <c r="E89" s="24"/>
      <c r="F89" s="24"/>
      <c r="G89" s="24"/>
      <c r="H89" s="24"/>
      <c r="I89" s="24"/>
      <c r="J89" s="24"/>
      <c r="K89" s="24"/>
    </row>
    <row r="90" spans="1:13">
      <c r="A90" s="27" t="s">
        <v>10</v>
      </c>
      <c r="B90" s="27"/>
      <c r="C90" s="24"/>
      <c r="D90" s="24"/>
      <c r="E90" s="24"/>
      <c r="F90" s="24"/>
      <c r="G90" s="24"/>
      <c r="H90" s="24"/>
      <c r="I90" s="24"/>
      <c r="J90" s="24"/>
      <c r="K90" s="24"/>
    </row>
    <row r="91" spans="1:13" s="3" customFormat="1" ht="24" customHeight="1">
      <c r="A91" s="24"/>
      <c r="B91" s="24"/>
      <c r="C91" s="24"/>
      <c r="D91" s="39"/>
      <c r="E91" s="24"/>
      <c r="F91" s="24"/>
      <c r="G91" s="24"/>
      <c r="H91" s="24"/>
      <c r="I91" s="24"/>
      <c r="J91" s="24"/>
      <c r="K91" s="24"/>
    </row>
    <row r="92" spans="1:13" s="3" customFormat="1">
      <c r="A92" s="50"/>
      <c r="B92" s="50"/>
      <c r="C92" s="50"/>
      <c r="D92" s="38"/>
      <c r="E92" s="50"/>
      <c r="F92" s="50"/>
      <c r="G92" s="50"/>
      <c r="H92" s="50"/>
      <c r="I92" s="50"/>
      <c r="J92" s="50"/>
      <c r="K92" s="50"/>
    </row>
    <row r="93" spans="1:13">
      <c r="A93" s="50"/>
      <c r="B93" s="50"/>
      <c r="C93" s="50"/>
      <c r="D93" s="38"/>
      <c r="E93" s="50"/>
      <c r="F93" s="50"/>
      <c r="G93" s="50"/>
      <c r="H93" s="50"/>
      <c r="I93" s="50"/>
      <c r="J93" s="50"/>
      <c r="K93" s="50"/>
    </row>
    <row r="94" spans="1:13">
      <c r="A94" s="50"/>
      <c r="B94" s="50"/>
      <c r="C94" s="50"/>
      <c r="D94" s="38"/>
      <c r="E94" s="50"/>
      <c r="F94" s="50"/>
      <c r="G94" s="50"/>
      <c r="H94" s="50"/>
      <c r="I94" s="50"/>
      <c r="J94" s="50"/>
      <c r="K94" s="50"/>
    </row>
    <row r="95" spans="1:13">
      <c r="A95" s="50"/>
      <c r="B95" s="50"/>
      <c r="C95" s="50"/>
      <c r="D95" s="38"/>
      <c r="E95" s="50"/>
      <c r="F95" s="50"/>
      <c r="G95" s="50"/>
      <c r="H95" s="50"/>
      <c r="I95" s="50"/>
      <c r="J95" s="50"/>
      <c r="K95" s="50"/>
    </row>
    <row r="96" spans="1:13">
      <c r="A96" s="50"/>
      <c r="B96" s="50"/>
      <c r="C96" s="50"/>
      <c r="D96" s="38"/>
      <c r="E96" s="50"/>
      <c r="F96" s="50"/>
      <c r="G96" s="50"/>
      <c r="H96" s="50"/>
      <c r="I96" s="50"/>
      <c r="J96" s="50"/>
      <c r="K96" s="50"/>
    </row>
    <row r="97" spans="1:11">
      <c r="A97" s="50"/>
      <c r="B97" s="50"/>
      <c r="C97" s="50"/>
      <c r="D97" s="38"/>
      <c r="E97" s="50"/>
      <c r="F97" s="50"/>
      <c r="G97" s="50"/>
      <c r="H97" s="50"/>
      <c r="I97" s="50"/>
      <c r="J97" s="50"/>
      <c r="K97" s="50"/>
    </row>
    <row r="98" spans="1:11">
      <c r="A98" s="50"/>
      <c r="B98" s="50"/>
      <c r="C98" s="50"/>
      <c r="D98" s="38"/>
      <c r="E98" s="50"/>
      <c r="F98" s="50"/>
      <c r="G98" s="50"/>
      <c r="H98" s="50"/>
      <c r="I98" s="50"/>
      <c r="J98" s="50"/>
      <c r="K98" s="50"/>
    </row>
    <row r="99" spans="1:11">
      <c r="A99" s="50"/>
      <c r="B99" s="50"/>
      <c r="C99" s="50"/>
      <c r="D99" s="38"/>
      <c r="E99" s="50"/>
      <c r="F99" s="50"/>
      <c r="G99" s="50"/>
      <c r="H99" s="50"/>
      <c r="I99" s="50"/>
      <c r="J99" s="50"/>
      <c r="K99" s="50"/>
    </row>
    <row r="100" spans="1:11">
      <c r="A100" s="50"/>
      <c r="B100" s="50"/>
      <c r="C100" s="50"/>
      <c r="D100" s="38"/>
      <c r="E100" s="50"/>
      <c r="F100" s="50"/>
      <c r="G100" s="50"/>
      <c r="H100" s="50"/>
      <c r="I100" s="50"/>
      <c r="J100" s="50"/>
      <c r="K100" s="50"/>
    </row>
    <row r="101" spans="1:11">
      <c r="A101" s="50"/>
      <c r="B101" s="50"/>
      <c r="C101" s="50"/>
      <c r="D101" s="38"/>
      <c r="E101" s="50"/>
      <c r="F101" s="50"/>
      <c r="G101" s="50"/>
      <c r="H101" s="50"/>
      <c r="I101" s="50"/>
      <c r="J101" s="50"/>
      <c r="K101" s="50"/>
    </row>
    <row r="102" spans="1:11">
      <c r="A102" s="50"/>
      <c r="B102" s="50"/>
      <c r="C102" s="50"/>
      <c r="D102" s="38"/>
      <c r="E102" s="50"/>
      <c r="F102" s="50"/>
      <c r="G102" s="50"/>
      <c r="H102" s="50"/>
      <c r="I102" s="50"/>
      <c r="J102" s="50"/>
      <c r="K102" s="50"/>
    </row>
    <row r="103" spans="1:11">
      <c r="A103" s="50"/>
      <c r="B103" s="50"/>
      <c r="C103" s="50"/>
      <c r="D103" s="38"/>
      <c r="E103" s="50"/>
      <c r="F103" s="50"/>
      <c r="G103" s="50"/>
      <c r="H103" s="50"/>
      <c r="I103" s="50"/>
      <c r="J103" s="50"/>
      <c r="K103" s="50"/>
    </row>
    <row r="104" spans="1:11">
      <c r="A104" s="50"/>
      <c r="B104" s="50"/>
      <c r="C104" s="50"/>
      <c r="D104" s="38"/>
      <c r="E104" s="50"/>
      <c r="F104" s="50"/>
      <c r="G104" s="50"/>
      <c r="H104" s="50"/>
      <c r="I104" s="50"/>
      <c r="J104" s="50"/>
      <c r="K104" s="50"/>
    </row>
    <row r="105" spans="1:11">
      <c r="A105" s="50"/>
      <c r="B105" s="50"/>
      <c r="C105" s="50"/>
      <c r="D105" s="38"/>
      <c r="E105" s="50"/>
      <c r="F105" s="50"/>
      <c r="G105" s="50"/>
      <c r="H105" s="50"/>
      <c r="I105" s="50"/>
      <c r="J105" s="50"/>
      <c r="K105" s="50"/>
    </row>
    <row r="106" spans="1:11">
      <c r="A106" s="50"/>
      <c r="B106" s="50"/>
      <c r="C106" s="50"/>
      <c r="D106" s="38"/>
      <c r="E106" s="50"/>
      <c r="F106" s="50"/>
      <c r="G106" s="50"/>
      <c r="H106" s="50"/>
      <c r="I106" s="50"/>
      <c r="J106" s="50"/>
      <c r="K106" s="50"/>
    </row>
    <row r="107" spans="1:11">
      <c r="A107" s="50"/>
      <c r="B107" s="50"/>
      <c r="C107" s="50"/>
      <c r="D107" s="38"/>
      <c r="E107" s="50"/>
      <c r="F107" s="50"/>
      <c r="G107" s="50"/>
      <c r="H107" s="50"/>
      <c r="I107" s="50"/>
      <c r="J107" s="50"/>
      <c r="K107" s="50"/>
    </row>
    <row r="108" spans="1:11">
      <c r="A108" s="50"/>
      <c r="B108" s="50"/>
      <c r="C108" s="50"/>
      <c r="D108" s="38"/>
      <c r="E108" s="50"/>
      <c r="F108" s="50"/>
      <c r="G108" s="50"/>
      <c r="H108" s="50"/>
      <c r="I108" s="50"/>
      <c r="J108" s="50"/>
      <c r="K108" s="50"/>
    </row>
    <row r="109" spans="1:11">
      <c r="A109" s="50"/>
      <c r="B109" s="50"/>
      <c r="C109" s="50"/>
      <c r="D109" s="38"/>
      <c r="E109" s="50"/>
      <c r="F109" s="50"/>
      <c r="G109" s="50"/>
      <c r="H109" s="50"/>
      <c r="I109" s="50"/>
      <c r="J109" s="50"/>
      <c r="K109" s="50"/>
    </row>
    <row r="110" spans="1:11">
      <c r="A110" s="50"/>
      <c r="B110" s="50"/>
      <c r="C110" s="50"/>
      <c r="D110" s="38"/>
      <c r="E110" s="50"/>
      <c r="F110" s="50"/>
      <c r="G110" s="50"/>
      <c r="H110" s="50"/>
      <c r="I110" s="50"/>
      <c r="J110" s="50"/>
      <c r="K110" s="50"/>
    </row>
    <row r="111" spans="1:11">
      <c r="A111" s="50"/>
      <c r="B111" s="50"/>
      <c r="C111" s="50"/>
      <c r="E111" s="50"/>
      <c r="F111" s="50"/>
      <c r="G111" s="50"/>
      <c r="H111" s="50"/>
      <c r="I111" s="50"/>
      <c r="J111" s="50"/>
      <c r="K111" s="50"/>
    </row>
    <row r="112" spans="1:11">
      <c r="A112" s="50"/>
      <c r="B112" s="50"/>
      <c r="C112" s="50"/>
      <c r="E112" s="50"/>
      <c r="F112" s="50"/>
      <c r="G112" s="50"/>
      <c r="H112" s="50"/>
      <c r="I112" s="50"/>
      <c r="J112" s="50"/>
      <c r="K112" s="50"/>
    </row>
    <row r="113" spans="1:11">
      <c r="A113" s="50"/>
      <c r="B113" s="50"/>
      <c r="C113" s="50"/>
      <c r="E113" s="50"/>
      <c r="F113" s="50"/>
      <c r="G113" s="50"/>
      <c r="H113" s="50"/>
      <c r="I113" s="50"/>
      <c r="J113" s="50"/>
      <c r="K113" s="50"/>
    </row>
    <row r="114" spans="1:11">
      <c r="A114" s="50"/>
      <c r="B114" s="50"/>
      <c r="C114" s="50"/>
      <c r="E114" s="50"/>
      <c r="F114" s="50"/>
      <c r="G114" s="50"/>
      <c r="H114" s="50"/>
      <c r="I114" s="50"/>
      <c r="J114" s="50"/>
      <c r="K114" s="50"/>
    </row>
    <row r="115" spans="1:11">
      <c r="A115" s="50"/>
      <c r="B115" s="50"/>
      <c r="C115" s="50"/>
      <c r="E115" s="50"/>
      <c r="F115" s="50"/>
      <c r="G115" s="50"/>
      <c r="H115" s="50"/>
      <c r="I115" s="50"/>
      <c r="J115" s="50"/>
      <c r="K115" s="50"/>
    </row>
    <row r="116" spans="1:11">
      <c r="A116" s="50"/>
      <c r="B116" s="50"/>
      <c r="C116" s="50"/>
      <c r="E116" s="50"/>
      <c r="F116" s="50"/>
      <c r="G116" s="50"/>
      <c r="H116" s="50"/>
      <c r="I116" s="50"/>
      <c r="J116" s="50"/>
      <c r="K116" s="50"/>
    </row>
    <row r="117" spans="1:11">
      <c r="A117" s="50"/>
      <c r="B117" s="50"/>
      <c r="C117" s="50"/>
      <c r="E117" s="50"/>
      <c r="F117" s="50"/>
      <c r="G117" s="50"/>
      <c r="H117" s="50"/>
      <c r="I117" s="50"/>
      <c r="J117" s="50"/>
      <c r="K117" s="50"/>
    </row>
    <row r="118" spans="1:11">
      <c r="A118" s="50"/>
      <c r="B118" s="50"/>
      <c r="C118" s="50"/>
      <c r="E118" s="50"/>
      <c r="F118" s="50"/>
      <c r="G118" s="50"/>
      <c r="H118" s="50"/>
      <c r="I118" s="50"/>
      <c r="J118" s="50"/>
      <c r="K118" s="50"/>
    </row>
    <row r="119" spans="1:11">
      <c r="A119" s="50"/>
      <c r="B119" s="50"/>
      <c r="C119" s="50"/>
      <c r="E119" s="50"/>
      <c r="F119" s="50"/>
      <c r="G119" s="50"/>
      <c r="H119" s="50"/>
      <c r="I119" s="50"/>
      <c r="J119" s="50"/>
      <c r="K119" s="50"/>
    </row>
    <row r="120" spans="1:11">
      <c r="A120" s="50"/>
      <c r="B120" s="50"/>
      <c r="C120" s="50"/>
      <c r="E120" s="50"/>
      <c r="F120" s="50"/>
      <c r="G120" s="50"/>
      <c r="H120" s="50"/>
      <c r="I120" s="50"/>
      <c r="J120" s="50"/>
      <c r="K120" s="50"/>
    </row>
    <row r="121" spans="1:11">
      <c r="A121" s="50"/>
      <c r="B121" s="50"/>
      <c r="C121" s="50"/>
      <c r="E121" s="50"/>
      <c r="F121" s="50"/>
      <c r="G121" s="50"/>
      <c r="H121" s="50"/>
      <c r="I121" s="50"/>
      <c r="J121" s="50"/>
      <c r="K121" s="50"/>
    </row>
    <row r="122" spans="1:11">
      <c r="A122" s="50"/>
      <c r="B122" s="50"/>
      <c r="C122" s="50"/>
      <c r="E122" s="50"/>
      <c r="F122" s="50"/>
      <c r="G122" s="50"/>
      <c r="H122" s="50"/>
      <c r="I122" s="50"/>
      <c r="J122" s="50"/>
      <c r="K122" s="50"/>
    </row>
    <row r="123" spans="1:11">
      <c r="A123" s="50"/>
      <c r="B123" s="50"/>
      <c r="C123" s="50"/>
      <c r="E123" s="50"/>
      <c r="F123" s="50"/>
      <c r="G123" s="50"/>
      <c r="H123" s="50"/>
      <c r="I123" s="50"/>
      <c r="J123" s="50"/>
      <c r="K123" s="50"/>
    </row>
    <row r="124" spans="1:11">
      <c r="A124" s="50"/>
      <c r="B124" s="50"/>
      <c r="C124" s="50"/>
      <c r="E124" s="50"/>
      <c r="F124" s="50"/>
      <c r="G124" s="50"/>
      <c r="H124" s="50"/>
      <c r="I124" s="50"/>
      <c r="J124" s="50"/>
      <c r="K124" s="50"/>
    </row>
    <row r="125" spans="1:11">
      <c r="A125" s="50"/>
      <c r="B125" s="50"/>
      <c r="C125" s="50"/>
      <c r="E125" s="50"/>
      <c r="F125" s="50"/>
      <c r="G125" s="50"/>
      <c r="H125" s="50"/>
      <c r="I125" s="50"/>
      <c r="J125" s="50"/>
      <c r="K125" s="50"/>
    </row>
    <row r="126" spans="1:11">
      <c r="A126" s="50"/>
      <c r="B126" s="50"/>
      <c r="C126" s="50"/>
      <c r="E126" s="50"/>
      <c r="F126" s="50"/>
      <c r="G126" s="50"/>
      <c r="H126" s="50"/>
      <c r="I126" s="50"/>
      <c r="J126" s="50"/>
      <c r="K126" s="50"/>
    </row>
    <row r="127" spans="1:11">
      <c r="A127" s="50"/>
      <c r="B127" s="50"/>
      <c r="C127" s="50"/>
      <c r="E127" s="50"/>
      <c r="F127" s="50"/>
      <c r="G127" s="50"/>
      <c r="H127" s="50"/>
      <c r="I127" s="50"/>
      <c r="J127" s="50"/>
      <c r="K127" s="50"/>
    </row>
    <row r="128" spans="1:11">
      <c r="A128" s="50"/>
      <c r="B128" s="50"/>
      <c r="C128" s="50"/>
      <c r="E128" s="50"/>
      <c r="F128" s="50"/>
      <c r="G128" s="50"/>
      <c r="H128" s="50"/>
      <c r="I128" s="50"/>
      <c r="J128" s="50"/>
      <c r="K128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E25 E27 E29 E31 E33 E35">
    <cfRule type="cellIs" dxfId="53" priority="43" operator="equal">
      <formula>0</formula>
    </cfRule>
  </conditionalFormatting>
  <conditionalFormatting sqref="E24 E26 E28 E30 E32 E34 E36">
    <cfRule type="cellIs" dxfId="52" priority="44" operator="equal">
      <formula>0</formula>
    </cfRule>
  </conditionalFormatting>
  <conditionalFormatting sqref="D25 D27 D29 D31 D33 D35">
    <cfRule type="cellIs" dxfId="51" priority="42" operator="equal">
      <formula>0</formula>
    </cfRule>
  </conditionalFormatting>
  <conditionalFormatting sqref="E39 E43 E45 E47 E49 E51 E53 E55 E57 E59">
    <cfRule type="cellIs" dxfId="50" priority="40" operator="equal">
      <formula>0</formula>
    </cfRule>
  </conditionalFormatting>
  <conditionalFormatting sqref="E38 E40 E44 E46 E48 E50 E52 E54 E56 E58">
    <cfRule type="cellIs" dxfId="49" priority="41" operator="equal">
      <formula>0</formula>
    </cfRule>
  </conditionalFormatting>
  <conditionalFormatting sqref="D39 D43 D45 D47 D49 D51 D53 D55 D57 D59">
    <cfRule type="cellIs" dxfId="48" priority="39" operator="equal">
      <formula>0</formula>
    </cfRule>
  </conditionalFormatting>
  <conditionalFormatting sqref="E64 E66 E68 E70 E72">
    <cfRule type="cellIs" dxfId="47" priority="37" operator="equal">
      <formula>0</formula>
    </cfRule>
  </conditionalFormatting>
  <conditionalFormatting sqref="E63 E65 E67 E69 E71 E73">
    <cfRule type="cellIs" dxfId="46" priority="38" operator="equal">
      <formula>0</formula>
    </cfRule>
  </conditionalFormatting>
  <conditionalFormatting sqref="D64 D66 D68 D70 D72">
    <cfRule type="cellIs" dxfId="45" priority="36" operator="equal">
      <formula>0</formula>
    </cfRule>
  </conditionalFormatting>
  <conditionalFormatting sqref="E77 E79 E81 E83">
    <cfRule type="cellIs" dxfId="44" priority="34" operator="equal">
      <formula>0</formula>
    </cfRule>
  </conditionalFormatting>
  <conditionalFormatting sqref="E76 E78 E80 E82">
    <cfRule type="cellIs" dxfId="43" priority="35" operator="equal">
      <formula>0</formula>
    </cfRule>
  </conditionalFormatting>
  <conditionalFormatting sqref="D77 D79 D81 D83">
    <cfRule type="cellIs" dxfId="42" priority="33" operator="equal">
      <formula>0</formula>
    </cfRule>
  </conditionalFormatting>
  <conditionalFormatting sqref="E41">
    <cfRule type="cellIs" dxfId="41" priority="31" operator="equal">
      <formula>0</formula>
    </cfRule>
  </conditionalFormatting>
  <conditionalFormatting sqref="E42">
    <cfRule type="cellIs" dxfId="40" priority="32" operator="equal">
      <formula>0</formula>
    </cfRule>
  </conditionalFormatting>
  <conditionalFormatting sqref="D41">
    <cfRule type="cellIs" dxfId="39" priority="30" operator="equal">
      <formula>0</formula>
    </cfRule>
  </conditionalFormatting>
  <conditionalFormatting sqref="E61">
    <cfRule type="cellIs" dxfId="38" priority="25" operator="equal">
      <formula>0</formula>
    </cfRule>
  </conditionalFormatting>
  <conditionalFormatting sqref="E62">
    <cfRule type="cellIs" dxfId="37" priority="24" operator="equal">
      <formula>0</formula>
    </cfRule>
  </conditionalFormatting>
  <conditionalFormatting sqref="D62">
    <cfRule type="cellIs" dxfId="36" priority="23" operator="equal">
      <formula>0</formula>
    </cfRule>
  </conditionalFormatting>
  <conditionalFormatting sqref="E11 E14">
    <cfRule type="cellIs" dxfId="35" priority="14" operator="equal">
      <formula>0</formula>
    </cfRule>
  </conditionalFormatting>
  <conditionalFormatting sqref="E10 E15">
    <cfRule type="cellIs" dxfId="34" priority="15" operator="equal">
      <formula>0</formula>
    </cfRule>
  </conditionalFormatting>
  <conditionalFormatting sqref="D11 D14">
    <cfRule type="cellIs" dxfId="33" priority="13" operator="equal">
      <formula>0</formula>
    </cfRule>
  </conditionalFormatting>
  <conditionalFormatting sqref="E12">
    <cfRule type="cellIs" dxfId="32" priority="12" operator="equal">
      <formula>0</formula>
    </cfRule>
  </conditionalFormatting>
  <conditionalFormatting sqref="E13">
    <cfRule type="cellIs" dxfId="31" priority="11" operator="equal">
      <formula>0</formula>
    </cfRule>
  </conditionalFormatting>
  <conditionalFormatting sqref="D13">
    <cfRule type="cellIs" dxfId="30" priority="10" operator="equal">
      <formula>0</formula>
    </cfRule>
  </conditionalFormatting>
  <conditionalFormatting sqref="E15">
    <cfRule type="cellIs" dxfId="29" priority="8" operator="equal">
      <formula>0</formula>
    </cfRule>
  </conditionalFormatting>
  <conditionalFormatting sqref="E14">
    <cfRule type="cellIs" dxfId="28" priority="9" operator="equal">
      <formula>0</formula>
    </cfRule>
  </conditionalFormatting>
  <conditionalFormatting sqref="D15">
    <cfRule type="cellIs" dxfId="27" priority="7" operator="equal">
      <formula>0</formula>
    </cfRule>
  </conditionalFormatting>
  <conditionalFormatting sqref="E16 E18 E20 E22">
    <cfRule type="cellIs" dxfId="26" priority="5" operator="equal">
      <formula>0</formula>
    </cfRule>
  </conditionalFormatting>
  <conditionalFormatting sqref="E17 E19 E21">
    <cfRule type="cellIs" dxfId="25" priority="6" operator="equal">
      <formula>0</formula>
    </cfRule>
  </conditionalFormatting>
  <conditionalFormatting sqref="D16 D18 D20 D22">
    <cfRule type="cellIs" dxfId="24" priority="4" operator="equal">
      <formula>0</formula>
    </cfRule>
  </conditionalFormatting>
  <conditionalFormatting sqref="E17 E19 E21">
    <cfRule type="cellIs" dxfId="23" priority="2" operator="equal">
      <formula>0</formula>
    </cfRule>
  </conditionalFormatting>
  <conditionalFormatting sqref="E16 E18 E20 E22">
    <cfRule type="cellIs" dxfId="22" priority="3" operator="equal">
      <formula>0</formula>
    </cfRule>
  </conditionalFormatting>
  <conditionalFormatting sqref="D17 D19 D21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27" fitToHeight="0" orientation="portrait" r:id="rId1"/>
  <rowBreaks count="1" manualBreakCount="1">
    <brk id="5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1"/>
      <c r="L1" s="1"/>
    </row>
    <row r="2" spans="1:19" ht="66.75" customHeight="1">
      <c r="A2" s="35"/>
      <c r="B2" s="34"/>
      <c r="C2" s="75" t="s">
        <v>195</v>
      </c>
      <c r="D2" s="75"/>
      <c r="E2" s="75"/>
      <c r="F2" s="75"/>
      <c r="G2" s="75"/>
      <c r="H2" s="75"/>
      <c r="I2" s="75"/>
      <c r="J2" s="34"/>
      <c r="K2" s="34"/>
      <c r="L2" s="34"/>
    </row>
    <row r="3" spans="1:19" s="2" customFormat="1" ht="24.75" customHeight="1">
      <c r="A3" s="80" t="s">
        <v>222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1" t="s">
        <v>3</v>
      </c>
      <c r="D5" s="81"/>
      <c r="E5" s="76" t="s">
        <v>6</v>
      </c>
      <c r="F5" s="76"/>
      <c r="G5" s="76"/>
      <c r="H5" s="76"/>
      <c r="I5" s="76"/>
      <c r="J5" s="76"/>
      <c r="K5" s="76"/>
      <c r="L5" s="76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8" t="s">
        <v>197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8" t="s">
        <v>198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8" t="s">
        <v>199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8" t="s">
        <v>154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8" t="s">
        <v>155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2021-09-10T10:54:08Z</cp:lastPrinted>
  <dcterms:created xsi:type="dcterms:W3CDTF">2010-08-27T07:05:47Z</dcterms:created>
  <dcterms:modified xsi:type="dcterms:W3CDTF">2022-08-03T13:24:00Z</dcterms:modified>
</cp:coreProperties>
</file>