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2\MODELS\ΤΙΜΟΚΑΤΑΛΟΓΟΙ\ΤΕΛΩΝΕΙΟ\"/>
    </mc:Choice>
  </mc:AlternateContent>
  <bookViews>
    <workbookView xWindow="0" yWindow="0" windowWidth="19200" windowHeight="11595"/>
  </bookViews>
  <sheets>
    <sheet name="ΜΥ23" sheetId="4" r:id="rId1"/>
    <sheet name="ΜΥ21 V2" sheetId="5" state="hidden" r:id="rId2"/>
  </sheets>
  <definedNames>
    <definedName name="_xlnm.Print_Area" localSheetId="1">'ΜΥ21 V2'!$A$1:$L$94</definedName>
    <definedName name="_xlnm.Print_Area" localSheetId="0">ΜΥ23!$A$1:$L$91</definedName>
    <definedName name="_xlnm.Print_Titles" localSheetId="1">'ΜΥ21 V2'!$1:$6</definedName>
    <definedName name="_xlnm.Print_Titles" localSheetId="0">ΜΥ23!$1:$7</definedName>
  </definedNames>
  <calcPr calcId="162913"/>
</workbook>
</file>

<file path=xl/calcChain.xml><?xml version="1.0" encoding="utf-8"?>
<calcChain xmlns="http://schemas.openxmlformats.org/spreadsheetml/2006/main">
  <c r="J62" i="4" l="1"/>
  <c r="J61" i="4"/>
  <c r="J41" i="4"/>
  <c r="J42" i="4"/>
  <c r="J12" i="4" l="1"/>
  <c r="F12" i="4"/>
  <c r="J20" i="4" l="1"/>
  <c r="F20" i="4"/>
  <c r="J11" i="4"/>
  <c r="F11" i="4"/>
  <c r="J10" i="4"/>
  <c r="F10" i="4"/>
  <c r="F62" i="4" l="1"/>
  <c r="F61" i="4"/>
  <c r="F41" i="4" l="1"/>
  <c r="F42" i="4"/>
  <c r="J13" i="4" l="1"/>
  <c r="J14" i="4"/>
  <c r="J15" i="4"/>
  <c r="J16" i="4"/>
  <c r="J17" i="4"/>
  <c r="J18" i="4"/>
  <c r="J19" i="4"/>
  <c r="J21" i="4"/>
  <c r="J22" i="4"/>
  <c r="F78" i="4"/>
  <c r="F79" i="4"/>
  <c r="F35" i="4"/>
  <c r="F13" i="4"/>
  <c r="F22" i="4"/>
  <c r="F18" i="4"/>
  <c r="J77" i="4" l="1"/>
  <c r="J78" i="4"/>
  <c r="J79" i="4"/>
  <c r="J80" i="4"/>
  <c r="J81" i="4"/>
  <c r="J82" i="4"/>
  <c r="J83" i="4"/>
  <c r="J76" i="4"/>
  <c r="J64" i="4"/>
  <c r="J65" i="4"/>
  <c r="J66" i="4"/>
  <c r="J67" i="4"/>
  <c r="J68" i="4"/>
  <c r="J69" i="4"/>
  <c r="J70" i="4"/>
  <c r="J71" i="4"/>
  <c r="J72" i="4"/>
  <c r="J73" i="4"/>
  <c r="J63" i="4"/>
  <c r="J39" i="4"/>
  <c r="J40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38" i="4"/>
  <c r="J25" i="4"/>
  <c r="J26" i="4"/>
  <c r="J27" i="4"/>
  <c r="J28" i="4"/>
  <c r="J29" i="4"/>
  <c r="J30" i="4"/>
  <c r="J31" i="4"/>
  <c r="J32" i="4"/>
  <c r="J33" i="4"/>
  <c r="J34" i="4"/>
  <c r="J35" i="4"/>
  <c r="J36" i="4"/>
  <c r="J24" i="4"/>
  <c r="F77" i="4" l="1"/>
  <c r="F80" i="4"/>
  <c r="F81" i="4"/>
  <c r="F82" i="4"/>
  <c r="F83" i="4"/>
  <c r="F76" i="4"/>
  <c r="F63" i="4"/>
  <c r="F64" i="4"/>
  <c r="F65" i="4"/>
  <c r="F66" i="4"/>
  <c r="F67" i="4"/>
  <c r="F68" i="4"/>
  <c r="F69" i="4"/>
  <c r="F70" i="4"/>
  <c r="F71" i="4"/>
  <c r="F72" i="4"/>
  <c r="F73" i="4"/>
  <c r="F39" i="4"/>
  <c r="F40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38" i="4"/>
  <c r="F25" i="4"/>
  <c r="F26" i="4"/>
  <c r="F27" i="4"/>
  <c r="F28" i="4"/>
  <c r="F29" i="4"/>
  <c r="F30" i="4"/>
  <c r="F31" i="4"/>
  <c r="F32" i="4"/>
  <c r="F33" i="4"/>
  <c r="F34" i="4"/>
  <c r="F36" i="4"/>
  <c r="F24" i="4"/>
  <c r="F14" i="4"/>
  <c r="F15" i="4"/>
  <c r="F16" i="4"/>
  <c r="F17" i="4"/>
  <c r="F19" i="4"/>
  <c r="F21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<sst xmlns="http://schemas.openxmlformats.org/spreadsheetml/2006/main" count="521" uniqueCount="369">
  <si>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</si>
  <si>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</si>
  <si>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</si>
  <si>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</si>
  <si>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</si>
  <si>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</si>
  <si>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</si>
  <si>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</si>
  <si>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</si>
  <si>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</si>
  <si>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</si>
  <si>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</si>
  <si>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</si>
  <si>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</si>
  <si>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</si>
  <si>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</si>
  <si>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</si>
  <si>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</si>
  <si>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</si>
  <si>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</si>
  <si>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</si>
  <si>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</si>
  <si>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</si>
  <si>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</si>
  <si>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</si>
  <si>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</si>
  <si>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</si>
  <si>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</si>
  <si>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</si>
  <si>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</si>
  <si>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</si>
  <si>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</si>
  <si>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</si>
  <si>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</si>
  <si>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</si>
  <si>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</si>
  <si>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</si>
  <si>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</si>
  <si>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</si>
  <si>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</si>
  <si>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</si>
  <si>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</si>
  <si>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</si>
  <si>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</si>
  <si>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</si>
  <si>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</si>
  <si>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</si>
  <si>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</si>
  <si>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</si>
  <si>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</si>
  <si>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</si>
  <si>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</si>
  <si>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</si>
  <si>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</si>
  <si>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</si>
  <si>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</si>
  <si>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</si>
  <si>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</si>
  <si>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</si>
  <si>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</si>
  <si>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</si>
  <si>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</si>
  <si>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</si>
  <si>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</si>
  <si>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</si>
  <si>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</si>
  <si>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</si>
  <si>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</si>
  <si>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</si>
  <si>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</si>
  <si>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</si>
  <si>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</si>
  <si>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</si>
  <si>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</si>
  <si>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</si>
  <si>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</si>
  <si>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</si>
  <si>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</si>
  <si>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</si>
  <si>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</si>
  <si>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</si>
  <si>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</si>
  <si>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</si>
  <si>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</si>
  <si>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</si>
  <si>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</si>
  <si>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</si>
  <si>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</si>
  <si>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</si>
  <si>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</si>
  <si>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</si>
  <si>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</si>
  <si>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</si>
  <si>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</si>
  <si>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</si>
  <si>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</si>
  <si>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</si>
  <si>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</si>
  <si>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</si>
  <si>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</si>
  <si>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</si>
  <si>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</si>
  <si>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</si>
  <si>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</si>
  <si>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</si>
  <si>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</si>
  <si>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</si>
  <si>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</si>
  <si>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</si>
  <si>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</si>
  <si>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</si>
  <si>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</si>
  <si>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</si>
  <si>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</si>
  <si>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</si>
  <si>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</si>
  <si>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</si>
  <si>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</si>
  <si>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</si>
  <si>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</si>
  <si>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</si>
  <si>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</si>
  <si>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</si>
  <si>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</si>
  <si>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</si>
  <si>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</si>
  <si>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</si>
  <si>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</si>
  <si>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</si>
  <si>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</si>
  <si>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</si>
  <si>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</si>
  <si>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</si>
  <si>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</si>
  <si>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</si>
  <si>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</si>
  <si>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</si>
  <si>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</si>
  <si>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</si>
  <si>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</si>
  <si>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</si>
  <si>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</si>
  <si>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</si>
  <si>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</si>
  <si>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</si>
  <si>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</si>
  <si>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</si>
  <si>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</si>
  <si>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</si>
  <si>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</si>
  <si>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</si>
  <si>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</si>
  <si>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</si>
  <si>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</si>
  <si>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</si>
  <si>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</si>
  <si>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</si>
  <si>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</si>
  <si>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</si>
  <si>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</si>
  <si>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</si>
  <si>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</si>
  <si>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</si>
  <si>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</si>
  <si>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</si>
  <si>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</si>
  <si>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</si>
  <si>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</si>
  <si>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</si>
  <si>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</si>
  <si>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</si>
  <si>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</si>
  <si>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</si>
  <si>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</si>
  <si>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</si>
  <si>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</si>
  <si>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</si>
  <si>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</si>
  <si>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</si>
  <si>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</si>
  <si>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</si>
  <si>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</si>
  <si>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</si>
  <si>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</si>
  <si>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</si>
  <si>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</si>
  <si>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</si>
  <si>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</si>
  <si>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</si>
  <si>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</si>
  <si>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</si>
  <si>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</si>
  <si>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</si>
  <si>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</si>
  <si>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</si>
  <si>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</si>
  <si>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</si>
  <si>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</si>
  <si>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</si>
  <si>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</si>
  <si>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</si>
  <si>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</si>
  <si>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</si>
  <si>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</si>
  <si>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</si>
  <si>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</si>
  <si>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</si>
  <si>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</si>
  <si>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</si>
  <si>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</si>
  <si>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</si>
  <si>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</si>
  <si>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</si>
  <si>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</si>
  <si>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</si>
  <si>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</si>
  <si>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</si>
  <si>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</si>
  <si>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</si>
  <si>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</si>
  <si>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</si>
  <si>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</si>
  <si>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</si>
  <si>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</si>
  <si>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>LEON NF 5D</t>
  </si>
  <si>
    <t xml:space="preserve">Έντυπο ΜΕ-03-01     Ημερομηνία Έκδοσης Έντυπου 09/07/2015   Έκδοση: 2η </t>
  </si>
  <si>
    <t>CC</t>
  </si>
  <si>
    <t>KL15HZ</t>
  </si>
  <si>
    <t>2.0 TSI 190HP FR DSG</t>
  </si>
  <si>
    <t>2.0 TSI 190HP FR PLUS DSG</t>
  </si>
  <si>
    <t>KJ12SV &amp; PJP &amp; PCK</t>
  </si>
  <si>
    <t>1.0 ECO TSI 110HP Style</t>
  </si>
  <si>
    <t>KJ12RX</t>
  </si>
  <si>
    <t>KJ12RZ</t>
  </si>
  <si>
    <t>1.0 ECO TSI 110HP FR Vision</t>
  </si>
  <si>
    <t>KJ15RX &amp; PCK</t>
  </si>
  <si>
    <t>1.5 ECO TSI 150HP FR DSG Vision</t>
  </si>
  <si>
    <t>KJ12MX</t>
  </si>
  <si>
    <t xml:space="preserve">1.0 TGI CNG 90HP  Optimum </t>
  </si>
  <si>
    <t>KJ12RZ &amp; PJP &amp; PCK</t>
  </si>
  <si>
    <t>KJ12MX &amp; PJP &amp; PCK</t>
  </si>
  <si>
    <t>KJ11SV &amp; P1A &amp; PJE &amp; PDK</t>
  </si>
  <si>
    <t>KJ11MX &amp; P1A &amp; PJE &amp; PDK</t>
  </si>
  <si>
    <t>1.0 ECO TSI 110HP Xperience</t>
  </si>
  <si>
    <t>1.0 TGI CNG 90HP Xperience</t>
  </si>
  <si>
    <t>KJ78RX</t>
  </si>
  <si>
    <t xml:space="preserve">KJ78MX </t>
  </si>
  <si>
    <t>KL11BX</t>
  </si>
  <si>
    <t>KL12BX</t>
  </si>
  <si>
    <t>KL12TZ</t>
  </si>
  <si>
    <t xml:space="preserve">KL12DX  </t>
  </si>
  <si>
    <t>KL12FZ</t>
  </si>
  <si>
    <t xml:space="preserve">KL12JX </t>
  </si>
  <si>
    <t xml:space="preserve">KL12LZ </t>
  </si>
  <si>
    <t>KL82EX</t>
  </si>
  <si>
    <t xml:space="preserve">KL82FZ </t>
  </si>
  <si>
    <t xml:space="preserve">KL82LZ </t>
  </si>
  <si>
    <t>1.4 TSI 245hp FR DSG e-Hybrid</t>
  </si>
  <si>
    <t>KJ11PV &amp; P1A &amp; PJE &amp; PDK</t>
  </si>
  <si>
    <t>KN25SY</t>
  </si>
  <si>
    <t>IIL06</t>
  </si>
  <si>
    <t>IIQ01</t>
  </si>
  <si>
    <t>IIR01</t>
  </si>
  <si>
    <t>IIR06</t>
  </si>
  <si>
    <t>IIU01</t>
  </si>
  <si>
    <t>IIU02</t>
  </si>
  <si>
    <t>IIZ02</t>
  </si>
  <si>
    <t>IIG01</t>
  </si>
  <si>
    <t>IIG06</t>
  </si>
  <si>
    <t>AAL01</t>
  </si>
  <si>
    <t>AAL06</t>
  </si>
  <si>
    <t>AAO01</t>
  </si>
  <si>
    <t>AAP01</t>
  </si>
  <si>
    <t>AAO06</t>
  </si>
  <si>
    <t>AAP06</t>
  </si>
  <si>
    <t>AAE01</t>
  </si>
  <si>
    <t>AAU01</t>
  </si>
  <si>
    <t>AAX01</t>
  </si>
  <si>
    <t>AAG01</t>
  </si>
  <si>
    <t>AAG06</t>
  </si>
  <si>
    <t>AAR01</t>
  </si>
  <si>
    <t>AAY01</t>
  </si>
  <si>
    <t>LLA45</t>
  </si>
  <si>
    <t>LLE40</t>
  </si>
  <si>
    <t>LLC40</t>
  </si>
  <si>
    <t>LLG40</t>
  </si>
  <si>
    <t>LLH40</t>
  </si>
  <si>
    <t>LLH45</t>
  </si>
  <si>
    <t>LLU40</t>
  </si>
  <si>
    <t>LLU45</t>
  </si>
  <si>
    <t>LLB40</t>
  </si>
  <si>
    <t>LLV40</t>
  </si>
  <si>
    <t>LLV45</t>
  </si>
  <si>
    <t>LLT40</t>
  </si>
  <si>
    <t>LLT45</t>
  </si>
  <si>
    <t>LLF40</t>
  </si>
  <si>
    <t>LLF45</t>
  </si>
  <si>
    <t>LL040</t>
  </si>
  <si>
    <t>LL045</t>
  </si>
  <si>
    <t>LLI40</t>
  </si>
  <si>
    <t>LLK40</t>
  </si>
  <si>
    <t>LLJ40</t>
  </si>
  <si>
    <t>LTA40</t>
  </si>
  <si>
    <t>LTD40</t>
  </si>
  <si>
    <t>LTU40</t>
  </si>
  <si>
    <t>LTU45</t>
  </si>
  <si>
    <t>LTB40</t>
  </si>
  <si>
    <t>LTT40</t>
  </si>
  <si>
    <t>LTT45</t>
  </si>
  <si>
    <t>LTF40</t>
  </si>
  <si>
    <t>LTF45</t>
  </si>
  <si>
    <t>LTK40</t>
  </si>
  <si>
    <t>LTJ40</t>
  </si>
  <si>
    <t>TRA70</t>
  </si>
  <si>
    <t>TRG70</t>
  </si>
  <si>
    <t>TRS70</t>
  </si>
  <si>
    <t>TRY70</t>
  </si>
  <si>
    <t>TRD70</t>
  </si>
  <si>
    <t>TRE70</t>
  </si>
  <si>
    <t>IBIZA PA</t>
  </si>
  <si>
    <t>ARONA PA</t>
  </si>
  <si>
    <t>LL340</t>
  </si>
  <si>
    <t>KL12MX</t>
  </si>
  <si>
    <t xml:space="preserve">1.5 TGI 130hp Style </t>
  </si>
  <si>
    <t>LL440</t>
  </si>
  <si>
    <t>KL12MZ</t>
  </si>
  <si>
    <t>1.5 TGI 130hp Style DSG</t>
  </si>
  <si>
    <t>LT340</t>
  </si>
  <si>
    <t>KL82MX</t>
  </si>
  <si>
    <t>LT440</t>
  </si>
  <si>
    <t>KL82MZ</t>
  </si>
  <si>
    <t>IIA10</t>
  </si>
  <si>
    <t>IIA12</t>
  </si>
  <si>
    <t>II012</t>
  </si>
  <si>
    <t>IIC12</t>
  </si>
  <si>
    <t>KJ15LZ/KJ15NZ &amp; PCK</t>
  </si>
  <si>
    <t>KJ72RZ</t>
  </si>
  <si>
    <t>KN22RX</t>
  </si>
  <si>
    <t>KN22RR</t>
  </si>
  <si>
    <t>KN28SY</t>
  </si>
  <si>
    <t>1.4 TSI 245hp Xperience DSG e-Hybrid</t>
  </si>
  <si>
    <t>KN28BR</t>
  </si>
  <si>
    <t>2.0 TDI 150HP Xperience DSG</t>
  </si>
  <si>
    <t>KN28AS</t>
  </si>
  <si>
    <t>2.0 TDI 200HP Xperience 4Drive DSG</t>
  </si>
  <si>
    <t xml:space="preserve">1.0 80HP Reference </t>
  </si>
  <si>
    <t xml:space="preserve">1.0 80HP Business </t>
  </si>
  <si>
    <t xml:space="preserve">1.0 ECO TSI 95HP Business </t>
  </si>
  <si>
    <t xml:space="preserve">1.0 TGI CNG 90HP  Business </t>
  </si>
  <si>
    <t xml:space="preserve"> Τιμοκατάλογος Ανώτατης Προτεινόμενης Λιανικής Τιμής Αυτοκινήτων SEAT MY23                                                                                                            Ημερομηνία ισχύος: 12/04/2021</t>
  </si>
  <si>
    <t>KL14DX  &amp; PXX/PXG &amp; PTC &amp; PLH</t>
  </si>
  <si>
    <t>KL15EX &amp; PXX/PXG &amp; PTC &amp; PLH</t>
  </si>
  <si>
    <t>KL15FZ &amp; PXX/PXG &amp; PTC &amp; PLH</t>
  </si>
  <si>
    <t>KL14UY &amp; PXX/PXG &amp; PTC &amp; PLH</t>
  </si>
  <si>
    <t>KL15UY &amp; PXX/PXG &amp; PTC &amp; PLH</t>
  </si>
  <si>
    <t>KL15HZ &amp; PXX/PXG &amp; PTC &amp; PLH</t>
  </si>
  <si>
    <t>KL85EX &amp; PXX/PXG &amp; PTC &amp; PLH</t>
  </si>
  <si>
    <t>KL84UY &amp; PXX/PXG &amp; PTC &amp; PLH</t>
  </si>
  <si>
    <t>KL85UY &amp; PXX/PXG &amp; PTC &amp; PLH</t>
  </si>
  <si>
    <t>TRN70</t>
  </si>
  <si>
    <t>TRQ70</t>
  </si>
  <si>
    <t>KJ75LZ/KJ75NZ</t>
  </si>
  <si>
    <t>KJ72RX  &amp; WL7/PL7 &amp; PHA &amp; PUD</t>
  </si>
  <si>
    <t>KJ72SV &amp; WL7/PL7 &amp; PHA &amp; PUD</t>
  </si>
  <si>
    <t>KJ72RZ  &amp; WL7/PL7 &amp; PHA &amp; PUD</t>
  </si>
  <si>
    <t>KJ72MX &amp; WL7/PL7 &amp; PHA &amp; PUD</t>
  </si>
  <si>
    <t>Ημερομηνία ισχύος: 03/08/2022</t>
  </si>
  <si>
    <t xml:space="preserve">ΠΟΣΟΣΤΟ ΜΕΤΑΒΟΛΗΣ ΑΠΟ ΠΡΟΗΓΟΥΜΕΝΟ ΤΙΜΟΚΑΤΑΛΟΓΟ </t>
  </si>
  <si>
    <t>ΑΡΙΘΜΟΣ ΠΡΩΤΟΚΟΛΛΟΥ ΚΑΤΑΘΕΣΗΣ ΚΑΙ ΑΠΟΔΟΧΗΣ 10499 - ΗΜΕΡΟΜΗΝΙΑ ΑΠΟΔΟΧΗΣ 03/08/22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</si>
</sst>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  <numFmt numFmtId="183" formatCode="#,##0.00\ &quot;€&quot;"/>
  </numFmts>
  <fonts count="103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7" fontId="38" fillId="0" borderId="0" applyFill="0" applyBorder="0" applyAlignment="0" applyProtection="0"/>
    <xf numFmtId="167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7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8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3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7" fontId="6" fillId="0" borderId="0" applyFill="0" applyBorder="0" applyAlignment="0" applyProtection="0"/>
    <xf numFmtId="168" fontId="45" fillId="0" borderId="0" applyFill="0" applyBorder="0" applyAlignment="0" applyProtection="0"/>
    <xf numFmtId="168" fontId="45" fillId="0" borderId="0" applyFill="0" applyBorder="0" applyAlignment="0" applyProtection="0"/>
    <xf numFmtId="167" fontId="6" fillId="0" borderId="0" applyFill="0" applyBorder="0" applyAlignment="0" applyProtection="0"/>
    <xf numFmtId="0" fontId="6" fillId="0" borderId="0"/>
  </cellStyleXfs>
  <cellXfs count="83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 applyBorder="1"/>
    <xf numFmtId="0" fontId="80" fillId="0" borderId="0" xfId="0" applyFont="1"/>
    <xf numFmtId="0" fontId="83" fillId="4" borderId="0" xfId="0" applyFont="1" applyFill="1" applyBorder="1" applyAlignment="1">
      <alignment horizontal="center" vertical="center"/>
    </xf>
    <xf numFmtId="0" fontId="86" fillId="4" borderId="0" xfId="0" applyFont="1" applyFill="1" applyBorder="1" applyAlignment="1">
      <alignment horizontal="left" vertical="center"/>
    </xf>
    <xf numFmtId="0" fontId="87" fillId="4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165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90" fillId="4" borderId="0" xfId="0" applyFont="1" applyFill="1" applyBorder="1" applyAlignment="1">
      <alignment horizontal="left" vertical="center"/>
    </xf>
    <xf numFmtId="0" fontId="91" fillId="4" borderId="0" xfId="0" applyFont="1" applyFill="1" applyBorder="1" applyAlignment="1">
      <alignment vertical="center"/>
    </xf>
    <xf numFmtId="0" fontId="88" fillId="4" borderId="0" xfId="0" applyFont="1" applyFill="1" applyBorder="1" applyAlignment="1">
      <alignment vertical="center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82" fillId="3" borderId="0" xfId="0" applyFont="1" applyFill="1" applyBorder="1"/>
    <xf numFmtId="0" fontId="94" fillId="2" borderId="0" xfId="0" applyFont="1" applyFill="1" applyBorder="1" applyAlignment="1">
      <alignment horizontal="left" vertical="center"/>
    </xf>
    <xf numFmtId="0" fontId="95" fillId="4" borderId="0" xfId="0" applyFont="1" applyFill="1" applyBorder="1" applyAlignment="1">
      <alignment horizontal="left" vertical="center"/>
    </xf>
    <xf numFmtId="0" fontId="96" fillId="2" borderId="0" xfId="0" applyFont="1" applyFill="1" applyBorder="1" applyAlignment="1">
      <alignment horizontal="left" vertical="center"/>
    </xf>
    <xf numFmtId="0" fontId="82" fillId="0" borderId="0" xfId="0" applyFont="1" applyBorder="1"/>
    <xf numFmtId="183" fontId="88" fillId="4" borderId="0" xfId="0" applyNumberFormat="1" applyFont="1" applyFill="1" applyBorder="1" applyAlignment="1">
      <alignment horizontal="center" vertical="center"/>
    </xf>
    <xf numFmtId="0" fontId="92" fillId="4" borderId="0" xfId="2" applyNumberFormat="1" applyFont="1" applyFill="1" applyBorder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Border="1" applyAlignment="1">
      <alignment vertical="center"/>
    </xf>
    <xf numFmtId="0" fontId="82" fillId="4" borderId="0" xfId="0" applyFont="1" applyFill="1" applyBorder="1"/>
    <xf numFmtId="0" fontId="86" fillId="4" borderId="0" xfId="0" applyFont="1" applyFill="1" applyBorder="1" applyAlignment="1">
      <alignment horizontal="center" vertical="center"/>
    </xf>
    <xf numFmtId="0" fontId="90" fillId="4" borderId="0" xfId="0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8" fillId="54" borderId="0" xfId="0" applyFont="1" applyFill="1" applyBorder="1" applyAlignment="1">
      <alignment horizontal="center" vertical="center"/>
    </xf>
    <xf numFmtId="0" fontId="88" fillId="54" borderId="0" xfId="0" applyFont="1" applyFill="1" applyBorder="1" applyAlignment="1">
      <alignment horizontal="left" vertical="center"/>
    </xf>
    <xf numFmtId="183" fontId="88" fillId="54" borderId="0" xfId="0" applyNumberFormat="1" applyFont="1" applyFill="1" applyBorder="1" applyAlignment="1">
      <alignment horizontal="center" vertical="center"/>
    </xf>
    <xf numFmtId="165" fontId="88" fillId="54" borderId="0" xfId="0" applyNumberFormat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 wrapText="1"/>
    </xf>
    <xf numFmtId="0" fontId="97" fillId="4" borderId="0" xfId="1" applyFont="1" applyFill="1" applyBorder="1" applyAlignment="1">
      <alignment horizontal="center" vertical="center" wrapText="1"/>
    </xf>
    <xf numFmtId="0" fontId="100" fillId="4" borderId="0" xfId="0" applyFont="1" applyFill="1" applyBorder="1" applyAlignment="1">
      <alignment vertical="center"/>
    </xf>
    <xf numFmtId="0" fontId="85" fillId="53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82" fillId="5" borderId="0" xfId="0" applyFont="1" applyFill="1" applyBorder="1" applyAlignment="1"/>
    <xf numFmtId="0" fontId="102" fillId="53" borderId="0" xfId="0" applyFont="1" applyFill="1" applyBorder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5" fontId="88" fillId="54" borderId="22" xfId="0" applyNumberFormat="1" applyFont="1" applyFill="1" applyBorder="1" applyAlignment="1">
      <alignment horizontal="center" vertical="center"/>
    </xf>
    <xf numFmtId="165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5" fontId="85" fillId="53" borderId="0" xfId="0" applyNumberFormat="1" applyFont="1" applyFill="1" applyBorder="1" applyAlignment="1">
      <alignment vertical="center"/>
    </xf>
    <xf numFmtId="0" fontId="98" fillId="4" borderId="0" xfId="0" applyFont="1" applyFill="1" applyBorder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5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165" fontId="88" fillId="56" borderId="22" xfId="0" applyNumberFormat="1" applyFont="1" applyFill="1" applyBorder="1" applyAlignment="1">
      <alignment horizontal="center" vertical="center"/>
    </xf>
    <xf numFmtId="165" fontId="88" fillId="56" borderId="23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9" fontId="88" fillId="54" borderId="23" xfId="0" applyNumberFormat="1" applyFont="1" applyFill="1" applyBorder="1" applyAlignment="1">
      <alignment horizontal="center" vertical="center"/>
    </xf>
    <xf numFmtId="9" fontId="88" fillId="56" borderId="23" xfId="0" applyNumberFormat="1" applyFont="1" applyFill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Fill="1" applyBorder="1" applyAlignment="1">
      <alignment horizontal="left" vertical="center"/>
    </xf>
    <xf numFmtId="0" fontId="85" fillId="53" borderId="0" xfId="0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center"/>
    </xf>
    <xf numFmtId="0" fontId="100" fillId="0" borderId="0" xfId="0" applyFont="1" applyBorder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center" vertical="center"/>
    </xf>
  </cellXfs>
  <cellStyles count="4080">
    <cellStyle name="20 % - Accent1" xfId="105"/>
    <cellStyle name="20 % - Accent2" xfId="106"/>
    <cellStyle name="20 % - Accent3" xfId="107"/>
    <cellStyle name="20 % - Accent4" xfId="108"/>
    <cellStyle name="20 % - Accent5" xfId="109"/>
    <cellStyle name="20 % - Accent6" xfId="110"/>
    <cellStyle name="20% - Akzent1" xfId="5"/>
    <cellStyle name="20% - Akzent1 2" xfId="111"/>
    <cellStyle name="20% - Akzent1 3" xfId="67"/>
    <cellStyle name="20% - Akzent2" xfId="6"/>
    <cellStyle name="20% - Akzent2 2" xfId="112"/>
    <cellStyle name="20% - Akzent2 3" xfId="68"/>
    <cellStyle name="20% - Akzent3" xfId="7"/>
    <cellStyle name="20% - Akzent3 2" xfId="113"/>
    <cellStyle name="20% - Akzent3 3" xfId="69"/>
    <cellStyle name="20% - Akzent4" xfId="8"/>
    <cellStyle name="20% - Akzent4 2" xfId="114"/>
    <cellStyle name="20% - Akzent4 3" xfId="70"/>
    <cellStyle name="20% - Akzent5" xfId="9"/>
    <cellStyle name="20% - Akzent5 2" xfId="115"/>
    <cellStyle name="20% - Akzent5 3" xfId="71"/>
    <cellStyle name="20% - Akzent6" xfId="10"/>
    <cellStyle name="20% - Akzent6 2" xfId="116"/>
    <cellStyle name="20% - Akzent6 3" xfId="72"/>
    <cellStyle name="20% - Énfasis1 2" xfId="117"/>
    <cellStyle name="20% - Énfasis2 2" xfId="118"/>
    <cellStyle name="20% - Énfasis2 3" xfId="119"/>
    <cellStyle name="20% - Énfasis2 3 2" xfId="120"/>
    <cellStyle name="20% - Énfasis2 3 2 2" xfId="121"/>
    <cellStyle name="20% - Énfasis2 3 2 2 2" xfId="122"/>
    <cellStyle name="20% - Énfasis2 3 2 2 2 2" xfId="123"/>
    <cellStyle name="20% - Énfasis2 3 2 2 2 2 2" xfId="124"/>
    <cellStyle name="20% - Énfasis2 3 2 2 2 2 2 2" xfId="125"/>
    <cellStyle name="20% - Énfasis2 3 2 2 2 2 3" xfId="126"/>
    <cellStyle name="20% - Énfasis2 3 2 2 2 2 3 2" xfId="127"/>
    <cellStyle name="20% - Énfasis2 3 2 2 2 2 4" xfId="128"/>
    <cellStyle name="20% - Énfasis2 3 2 2 2 3" xfId="129"/>
    <cellStyle name="20% - Énfasis2 3 2 2 2 3 2" xfId="130"/>
    <cellStyle name="20% - Énfasis2 3 2 2 2 4" xfId="131"/>
    <cellStyle name="20% - Énfasis2 3 2 2 2 4 2" xfId="132"/>
    <cellStyle name="20% - Énfasis2 3 2 2 2 5" xfId="133"/>
    <cellStyle name="20% - Énfasis2 3 2 2 3" xfId="134"/>
    <cellStyle name="20% - Énfasis2 3 2 2 3 2" xfId="135"/>
    <cellStyle name="20% - Énfasis2 3 2 2 3 2 2" xfId="136"/>
    <cellStyle name="20% - Énfasis2 3 2 2 3 3" xfId="137"/>
    <cellStyle name="20% - Énfasis2 3 2 2 3 3 2" xfId="138"/>
    <cellStyle name="20% - Énfasis2 3 2 2 3 4" xfId="139"/>
    <cellStyle name="20% - Énfasis2 3 2 2 4" xfId="140"/>
    <cellStyle name="20% - Énfasis2 3 2 2 4 2" xfId="141"/>
    <cellStyle name="20% - Énfasis2 3 2 2 5" xfId="142"/>
    <cellStyle name="20% - Énfasis2 3 2 2 5 2" xfId="143"/>
    <cellStyle name="20% - Énfasis2 3 2 2 6" xfId="144"/>
    <cellStyle name="20% - Énfasis2 3 2 3" xfId="145"/>
    <cellStyle name="20% - Énfasis2 3 2 3 2" xfId="146"/>
    <cellStyle name="20% - Énfasis2 3 2 3 2 2" xfId="147"/>
    <cellStyle name="20% - Énfasis2 3 2 3 2 2 2" xfId="148"/>
    <cellStyle name="20% - Énfasis2 3 2 3 2 3" xfId="149"/>
    <cellStyle name="20% - Énfasis2 3 2 3 2 3 2" xfId="150"/>
    <cellStyle name="20% - Énfasis2 3 2 3 2 4" xfId="151"/>
    <cellStyle name="20% - Énfasis2 3 2 3 3" xfId="152"/>
    <cellStyle name="20% - Énfasis2 3 2 3 3 2" xfId="153"/>
    <cellStyle name="20% - Énfasis2 3 2 3 4" xfId="154"/>
    <cellStyle name="20% - Énfasis2 3 2 3 4 2" xfId="155"/>
    <cellStyle name="20% - Énfasis2 3 2 3 5" xfId="156"/>
    <cellStyle name="20% - Énfasis2 3 2 4" xfId="157"/>
    <cellStyle name="20% - Énfasis2 3 2 4 2" xfId="158"/>
    <cellStyle name="20% - Énfasis2 3 2 4 2 2" xfId="159"/>
    <cellStyle name="20% - Énfasis2 3 2 4 3" xfId="160"/>
    <cellStyle name="20% - Énfasis2 3 2 4 3 2" xfId="161"/>
    <cellStyle name="20% - Énfasis2 3 2 4 4" xfId="162"/>
    <cellStyle name="20% - Énfasis2 3 2 5" xfId="163"/>
    <cellStyle name="20% - Énfasis2 3 2 5 2" xfId="164"/>
    <cellStyle name="20% - Énfasis2 3 2 6" xfId="165"/>
    <cellStyle name="20% - Énfasis2 3 2 6 2" xfId="166"/>
    <cellStyle name="20% - Énfasis2 3 2 7" xfId="167"/>
    <cellStyle name="20% - Énfasis2 3 3" xfId="168"/>
    <cellStyle name="20% - Énfasis2 3 3 2" xfId="169"/>
    <cellStyle name="20% - Énfasis2 3 3 2 2" xfId="170"/>
    <cellStyle name="20% - Énfasis2 3 3 2 2 2" xfId="171"/>
    <cellStyle name="20% - Énfasis2 3 3 2 2 2 2" xfId="172"/>
    <cellStyle name="20% - Énfasis2 3 3 2 2 2 2 2" xfId="173"/>
    <cellStyle name="20% - Énfasis2 3 3 2 2 2 3" xfId="174"/>
    <cellStyle name="20% - Énfasis2 3 3 2 2 2 3 2" xfId="175"/>
    <cellStyle name="20% - Énfasis2 3 3 2 2 2 4" xfId="176"/>
    <cellStyle name="20% - Énfasis2 3 3 2 2 3" xfId="177"/>
    <cellStyle name="20% - Énfasis2 3 3 2 2 3 2" xfId="178"/>
    <cellStyle name="20% - Énfasis2 3 3 2 2 4" xfId="179"/>
    <cellStyle name="20% - Énfasis2 3 3 2 2 4 2" xfId="180"/>
    <cellStyle name="20% - Énfasis2 3 3 2 2 5" xfId="181"/>
    <cellStyle name="20% - Énfasis2 3 3 2 3" xfId="182"/>
    <cellStyle name="20% - Énfasis2 3 3 2 3 2" xfId="183"/>
    <cellStyle name="20% - Énfasis2 3 3 2 3 2 2" xfId="184"/>
    <cellStyle name="20% - Énfasis2 3 3 2 3 3" xfId="185"/>
    <cellStyle name="20% - Énfasis2 3 3 2 3 3 2" xfId="186"/>
    <cellStyle name="20% - Énfasis2 3 3 2 3 4" xfId="187"/>
    <cellStyle name="20% - Énfasis2 3 3 2 4" xfId="188"/>
    <cellStyle name="20% - Énfasis2 3 3 2 4 2" xfId="189"/>
    <cellStyle name="20% - Énfasis2 3 3 2 5" xfId="190"/>
    <cellStyle name="20% - Énfasis2 3 3 2 5 2" xfId="191"/>
    <cellStyle name="20% - Énfasis2 3 3 2 6" xfId="192"/>
    <cellStyle name="20% - Énfasis2 3 3 3" xfId="193"/>
    <cellStyle name="20% - Énfasis2 3 3 3 2" xfId="194"/>
    <cellStyle name="20% - Énfasis2 3 3 3 2 2" xfId="195"/>
    <cellStyle name="20% - Énfasis2 3 3 3 2 2 2" xfId="196"/>
    <cellStyle name="20% - Énfasis2 3 3 3 2 3" xfId="197"/>
    <cellStyle name="20% - Énfasis2 3 3 3 2 3 2" xfId="198"/>
    <cellStyle name="20% - Énfasis2 3 3 3 2 4" xfId="199"/>
    <cellStyle name="20% - Énfasis2 3 3 3 3" xfId="200"/>
    <cellStyle name="20% - Énfasis2 3 3 3 3 2" xfId="201"/>
    <cellStyle name="20% - Énfasis2 3 3 3 4" xfId="202"/>
    <cellStyle name="20% - Énfasis2 3 3 3 4 2" xfId="203"/>
    <cellStyle name="20% - Énfasis2 3 3 3 5" xfId="204"/>
    <cellStyle name="20% - Énfasis2 3 3 4" xfId="205"/>
    <cellStyle name="20% - Énfasis2 3 3 4 2" xfId="206"/>
    <cellStyle name="20% - Énfasis2 3 3 4 2 2" xfId="207"/>
    <cellStyle name="20% - Énfasis2 3 3 4 3" xfId="208"/>
    <cellStyle name="20% - Énfasis2 3 3 4 3 2" xfId="209"/>
    <cellStyle name="20% - Énfasis2 3 3 4 4" xfId="210"/>
    <cellStyle name="20% - Énfasis2 3 3 5" xfId="211"/>
    <cellStyle name="20% - Énfasis2 3 3 5 2" xfId="212"/>
    <cellStyle name="20% - Énfasis2 3 3 6" xfId="213"/>
    <cellStyle name="20% - Énfasis2 3 3 6 2" xfId="214"/>
    <cellStyle name="20% - Énfasis2 3 3 7" xfId="215"/>
    <cellStyle name="20% - Énfasis2 3 4" xfId="216"/>
    <cellStyle name="20% - Énfasis2 3 4 2" xfId="217"/>
    <cellStyle name="20% - Énfasis2 3 4 2 2" xfId="218"/>
    <cellStyle name="20% - Énfasis2 3 4 2 2 2" xfId="219"/>
    <cellStyle name="20% - Énfasis2 3 4 2 2 2 2" xfId="220"/>
    <cellStyle name="20% - Énfasis2 3 4 2 2 3" xfId="221"/>
    <cellStyle name="20% - Énfasis2 3 4 2 2 3 2" xfId="222"/>
    <cellStyle name="20% - Énfasis2 3 4 2 2 4" xfId="223"/>
    <cellStyle name="20% - Énfasis2 3 4 2 3" xfId="224"/>
    <cellStyle name="20% - Énfasis2 3 4 2 3 2" xfId="225"/>
    <cellStyle name="20% - Énfasis2 3 4 2 4" xfId="226"/>
    <cellStyle name="20% - Énfasis2 3 4 2 4 2" xfId="227"/>
    <cellStyle name="20% - Énfasis2 3 4 2 5" xfId="228"/>
    <cellStyle name="20% - Énfasis2 3 4 3" xfId="229"/>
    <cellStyle name="20% - Énfasis2 3 4 3 2" xfId="230"/>
    <cellStyle name="20% - Énfasis2 3 4 3 2 2" xfId="231"/>
    <cellStyle name="20% - Énfasis2 3 4 3 3" xfId="232"/>
    <cellStyle name="20% - Énfasis2 3 4 3 3 2" xfId="233"/>
    <cellStyle name="20% - Énfasis2 3 4 3 4" xfId="234"/>
    <cellStyle name="20% - Énfasis2 3 4 4" xfId="235"/>
    <cellStyle name="20% - Énfasis2 3 4 4 2" xfId="236"/>
    <cellStyle name="20% - Énfasis2 3 4 5" xfId="237"/>
    <cellStyle name="20% - Énfasis2 3 4 5 2" xfId="238"/>
    <cellStyle name="20% - Énfasis2 3 4 6" xfId="239"/>
    <cellStyle name="20% - Énfasis2 3 5" xfId="240"/>
    <cellStyle name="20% - Énfasis2 3 5 2" xfId="241"/>
    <cellStyle name="20% - Énfasis2 3 5 2 2" xfId="242"/>
    <cellStyle name="20% - Énfasis2 3 5 2 2 2" xfId="243"/>
    <cellStyle name="20% - Énfasis2 3 5 2 3" xfId="244"/>
    <cellStyle name="20% - Énfasis2 3 5 2 3 2" xfId="245"/>
    <cellStyle name="20% - Énfasis2 3 5 2 4" xfId="246"/>
    <cellStyle name="20% - Énfasis2 3 5 3" xfId="247"/>
    <cellStyle name="20% - Énfasis2 3 5 3 2" xfId="248"/>
    <cellStyle name="20% - Énfasis2 3 5 4" xfId="249"/>
    <cellStyle name="20% - Énfasis2 3 5 4 2" xfId="250"/>
    <cellStyle name="20% - Énfasis2 3 5 5" xfId="251"/>
    <cellStyle name="20% - Énfasis2 3 6" xfId="252"/>
    <cellStyle name="20% - Énfasis2 3 6 2" xfId="253"/>
    <cellStyle name="20% - Énfasis2 3 6 2 2" xfId="254"/>
    <cellStyle name="20% - Énfasis2 3 6 3" xfId="255"/>
    <cellStyle name="20% - Énfasis2 3 6 3 2" xfId="256"/>
    <cellStyle name="20% - Énfasis2 3 6 4" xfId="257"/>
    <cellStyle name="20% - Énfasis2 3 7" xfId="258"/>
    <cellStyle name="20% - Énfasis2 3 7 2" xfId="259"/>
    <cellStyle name="20% - Énfasis2 3 8" xfId="260"/>
    <cellStyle name="20% - Énfasis2 3 8 2" xfId="261"/>
    <cellStyle name="20% - Énfasis2 3 9" xfId="262"/>
    <cellStyle name="20% - Énfasis3 2" xfId="263"/>
    <cellStyle name="20% - Énfasis4 2" xfId="264"/>
    <cellStyle name="20% - Énfasis5 2" xfId="265"/>
    <cellStyle name="20% - Énfasis6 2" xfId="266"/>
    <cellStyle name="40 % - Accent1" xfId="267"/>
    <cellStyle name="40 % - Accent2" xfId="268"/>
    <cellStyle name="40 % - Accent3" xfId="269"/>
    <cellStyle name="40 % - Accent4" xfId="270"/>
    <cellStyle name="40 % - Accent5" xfId="271"/>
    <cellStyle name="40 % - Accent6" xfId="272"/>
    <cellStyle name="40% - Akzent1" xfId="11"/>
    <cellStyle name="40% - Akzent1 2" xfId="273"/>
    <cellStyle name="40% - Akzent1 3" xfId="73"/>
    <cellStyle name="40% - Akzent2" xfId="12"/>
    <cellStyle name="40% - Akzent2 2" xfId="274"/>
    <cellStyle name="40% - Akzent2 3" xfId="74"/>
    <cellStyle name="40% - Akzent3" xfId="13"/>
    <cellStyle name="40% - Akzent3 2" xfId="275"/>
    <cellStyle name="40% - Akzent3 3" xfId="75"/>
    <cellStyle name="40% - Akzent4" xfId="14"/>
    <cellStyle name="40% - Akzent4 2" xfId="276"/>
    <cellStyle name="40% - Akzent4 3" xfId="76"/>
    <cellStyle name="40% - Akzent5" xfId="15"/>
    <cellStyle name="40% - Akzent5 2" xfId="277"/>
    <cellStyle name="40% - Akzent5 3" xfId="77"/>
    <cellStyle name="40% - Akzent6" xfId="16"/>
    <cellStyle name="40% - Akzent6 2" xfId="278"/>
    <cellStyle name="40% - Akzent6 3" xfId="78"/>
    <cellStyle name="40% - Énfasis1 2" xfId="279"/>
    <cellStyle name="40% - Énfasis1 3" xfId="280"/>
    <cellStyle name="40% - Énfasis1 3 2" xfId="281"/>
    <cellStyle name="40% - Énfasis1 3 2 2" xfId="282"/>
    <cellStyle name="40% - Énfasis1 3 2 2 2" xfId="283"/>
    <cellStyle name="40% - Énfasis1 3 2 2 2 2" xfId="284"/>
    <cellStyle name="40% - Énfasis1 3 2 2 2 2 2" xfId="285"/>
    <cellStyle name="40% - Énfasis1 3 2 2 2 3" xfId="286"/>
    <cellStyle name="40% - Énfasis1 3 2 2 2 3 2" xfId="287"/>
    <cellStyle name="40% - Énfasis1 3 2 2 2 4" xfId="288"/>
    <cellStyle name="40% - Énfasis1 3 2 2 3" xfId="289"/>
    <cellStyle name="40% - Énfasis1 3 2 2 3 2" xfId="290"/>
    <cellStyle name="40% - Énfasis1 3 2 2 4" xfId="291"/>
    <cellStyle name="40% - Énfasis1 3 2 2 4 2" xfId="292"/>
    <cellStyle name="40% - Énfasis1 3 2 2 5" xfId="293"/>
    <cellStyle name="40% - Énfasis1 3 2 3" xfId="294"/>
    <cellStyle name="40% - Énfasis1 3 2 3 2" xfId="295"/>
    <cellStyle name="40% - Énfasis1 3 2 3 2 2" xfId="296"/>
    <cellStyle name="40% - Énfasis1 3 2 3 3" xfId="297"/>
    <cellStyle name="40% - Énfasis1 3 2 3 3 2" xfId="298"/>
    <cellStyle name="40% - Énfasis1 3 2 3 4" xfId="299"/>
    <cellStyle name="40% - Énfasis1 3 2 4" xfId="300"/>
    <cellStyle name="40% - Énfasis1 3 2 4 2" xfId="301"/>
    <cellStyle name="40% - Énfasis1 3 2 5" xfId="302"/>
    <cellStyle name="40% - Énfasis1 3 2 5 2" xfId="303"/>
    <cellStyle name="40% - Énfasis1 3 2 6" xfId="304"/>
    <cellStyle name="40% - Énfasis1 3 3" xfId="305"/>
    <cellStyle name="40% - Énfasis1 3 3 2" xfId="306"/>
    <cellStyle name="40% - Énfasis1 3 3 2 2" xfId="307"/>
    <cellStyle name="40% - Énfasis1 3 3 2 2 2" xfId="308"/>
    <cellStyle name="40% - Énfasis1 3 3 2 3" xfId="309"/>
    <cellStyle name="40% - Énfasis1 3 3 2 3 2" xfId="310"/>
    <cellStyle name="40% - Énfasis1 3 3 2 4" xfId="311"/>
    <cellStyle name="40% - Énfasis1 3 3 3" xfId="312"/>
    <cellStyle name="40% - Énfasis1 3 3 3 2" xfId="313"/>
    <cellStyle name="40% - Énfasis1 3 3 4" xfId="314"/>
    <cellStyle name="40% - Énfasis1 3 3 4 2" xfId="315"/>
    <cellStyle name="40% - Énfasis1 3 3 5" xfId="316"/>
    <cellStyle name="40% - Énfasis1 3 4" xfId="317"/>
    <cellStyle name="40% - Énfasis1 3 4 2" xfId="318"/>
    <cellStyle name="40% - Énfasis1 3 4 2 2" xfId="319"/>
    <cellStyle name="40% - Énfasis1 3 4 3" xfId="320"/>
    <cellStyle name="40% - Énfasis1 3 4 3 2" xfId="321"/>
    <cellStyle name="40% - Énfasis1 3 4 4" xfId="322"/>
    <cellStyle name="40% - Énfasis1 3 5" xfId="323"/>
    <cellStyle name="40% - Énfasis1 3 5 2" xfId="324"/>
    <cellStyle name="40% - Énfasis1 3 6" xfId="325"/>
    <cellStyle name="40% - Énfasis1 3 6 2" xfId="326"/>
    <cellStyle name="40% - Énfasis1 3 7" xfId="327"/>
    <cellStyle name="40% - Énfasis2 2" xfId="328"/>
    <cellStyle name="40% - Énfasis3 2" xfId="329"/>
    <cellStyle name="40% - Énfasis4 2" xfId="330"/>
    <cellStyle name="40% - Énfasis5 2" xfId="331"/>
    <cellStyle name="40% - Énfasis6 2" xfId="332"/>
    <cellStyle name="60 % - Accent1" xfId="333"/>
    <cellStyle name="60 % - Accent2" xfId="334"/>
    <cellStyle name="60 % - Accent3" xfId="335"/>
    <cellStyle name="60 % - Accent4" xfId="336"/>
    <cellStyle name="60 % - Accent5" xfId="337"/>
    <cellStyle name="60 % - Accent6" xfId="338"/>
    <cellStyle name="60% - Akzent1" xfId="17"/>
    <cellStyle name="60% - Akzent1 2" xfId="79"/>
    <cellStyle name="60% - Akzent2" xfId="18"/>
    <cellStyle name="60% - Akzent2 2" xfId="80"/>
    <cellStyle name="60% - Akzent3" xfId="19"/>
    <cellStyle name="60% - Akzent3 2" xfId="81"/>
    <cellStyle name="60% - Akzent4" xfId="20"/>
    <cellStyle name="60% - Akzent4 2" xfId="82"/>
    <cellStyle name="60% - Akzent5" xfId="21"/>
    <cellStyle name="60% - Akzent5 2" xfId="83"/>
    <cellStyle name="60% - Akzent6" xfId="22"/>
    <cellStyle name="60% - Akzent6 2" xfId="84"/>
    <cellStyle name="60% - Énfasis1 2" xfId="339"/>
    <cellStyle name="60% - Énfasis2 2" xfId="340"/>
    <cellStyle name="60% - Énfasis3 2" xfId="341"/>
    <cellStyle name="60% - Énfasis4 2" xfId="342"/>
    <cellStyle name="60% - Énfasis5 2" xfId="343"/>
    <cellStyle name="60% - Énfasis6 2" xfId="344"/>
    <cellStyle name="Accent1 2" xfId="345"/>
    <cellStyle name="Accent2 2" xfId="346"/>
    <cellStyle name="Accent3 2" xfId="347"/>
    <cellStyle name="Accent4 2" xfId="348"/>
    <cellStyle name="Accent5 2" xfId="349"/>
    <cellStyle name="Accent6 2" xfId="350"/>
    <cellStyle name="Akzent1" xfId="351"/>
    <cellStyle name="Akzent1 2" xfId="23"/>
    <cellStyle name="Akzent1 2 2" xfId="85"/>
    <cellStyle name="Akzent2" xfId="352"/>
    <cellStyle name="Akzent2 2" xfId="24"/>
    <cellStyle name="Akzent2 2 2" xfId="86"/>
    <cellStyle name="Akzent3" xfId="353"/>
    <cellStyle name="Akzent3 2" xfId="25"/>
    <cellStyle name="Akzent3 2 2" xfId="87"/>
    <cellStyle name="Akzent4" xfId="354"/>
    <cellStyle name="Akzent4 2" xfId="26"/>
    <cellStyle name="Akzent4 2 2" xfId="88"/>
    <cellStyle name="Akzent5" xfId="355"/>
    <cellStyle name="Akzent5 2" xfId="27"/>
    <cellStyle name="Akzent5 2 2" xfId="89"/>
    <cellStyle name="Akzent6" xfId="356"/>
    <cellStyle name="Akzent6 2" xfId="28"/>
    <cellStyle name="Akzent6 2 2" xfId="90"/>
    <cellStyle name="Ausgabe" xfId="357"/>
    <cellStyle name="Ausgabe 2" xfId="29"/>
    <cellStyle name="Avertissement" xfId="358"/>
    <cellStyle name="Bad 2" xfId="35"/>
    <cellStyle name="BENO" xfId="359"/>
    <cellStyle name="BENO 2" xfId="360"/>
    <cellStyle name="Berechnung" xfId="361"/>
    <cellStyle name="Berechnung 2" xfId="30"/>
    <cellStyle name="Buena 2" xfId="362"/>
    <cellStyle name="Buena 2 2" xfId="363"/>
    <cellStyle name="Buena 3" xfId="4073"/>
    <cellStyle name="Buena 4" xfId="4074"/>
    <cellStyle name="BuiltOpt_Content" xfId="364"/>
    <cellStyle name="BuiltOption_Content" xfId="365"/>
    <cellStyle name="Calcul" xfId="366"/>
    <cellStyle name="Cálculo 2" xfId="367"/>
    <cellStyle name="Cálculo 3" xfId="368"/>
    <cellStyle name="cárkyd" xfId="369"/>
    <cellStyle name="Celda de comprobación 2" xfId="370"/>
    <cellStyle name="Celda vinculada 2" xfId="371"/>
    <cellStyle name="Cellule liée" xfId="372"/>
    <cellStyle name="CombinedVol_Data" xfId="373"/>
    <cellStyle name="Comma  - Style1" xfId="375"/>
    <cellStyle name="Comma  - Style1 2" xfId="376"/>
    <cellStyle name="Comma  - Style2" xfId="377"/>
    <cellStyle name="Comma  - Style2 2" xfId="378"/>
    <cellStyle name="Comma  - Style3" xfId="379"/>
    <cellStyle name="Comma  - Style3 2" xfId="380"/>
    <cellStyle name="Comma  - Style4" xfId="381"/>
    <cellStyle name="Comma  - Style4 2" xfId="382"/>
    <cellStyle name="Comma  - Style5" xfId="383"/>
    <cellStyle name="Comma  - Style5 2" xfId="384"/>
    <cellStyle name="Comma  - Style6" xfId="385"/>
    <cellStyle name="Comma  - Style6 2" xfId="386"/>
    <cellStyle name="Comma  - Style7" xfId="387"/>
    <cellStyle name="Comma  - Style7 2" xfId="388"/>
    <cellStyle name="Comma  - Style8" xfId="389"/>
    <cellStyle name="Comma  - Style8 2" xfId="390"/>
    <cellStyle name="Comma [0] 2" xfId="392"/>
    <cellStyle name="Comma [0] 3" xfId="391"/>
    <cellStyle name="Comma 2" xfId="393"/>
    <cellStyle name="Comma 3" xfId="374"/>
    <cellStyle name="Comma 4" xfId="4075"/>
    <cellStyle name="Comma 5" xfId="4078"/>
    <cellStyle name="Comma0" xfId="394"/>
    <cellStyle name="Comma0 2" xfId="395"/>
    <cellStyle name="Commentaire" xfId="396"/>
    <cellStyle name="Currency [0] 2" xfId="399"/>
    <cellStyle name="Currency [0] 3" xfId="398"/>
    <cellStyle name="Currency 2" xfId="400"/>
    <cellStyle name="Currency 2 2" xfId="401"/>
    <cellStyle name="Currency 2 3" xfId="402"/>
    <cellStyle name="Currency 3" xfId="397"/>
    <cellStyle name="Currency 4" xfId="4076"/>
    <cellStyle name="Currency 5" xfId="4077"/>
    <cellStyle name="Currency0" xfId="403"/>
    <cellStyle name="Currency0 2" xfId="404"/>
    <cellStyle name="Date" xfId="405"/>
    <cellStyle name="Date 2" xfId="406"/>
    <cellStyle name="Denar [0]_A4VOZILA" xfId="407"/>
    <cellStyle name="Denar_A4VOZILA" xfId="408"/>
    <cellStyle name="Dezimal [0]" xfId="409"/>
    <cellStyle name="Dezimal [0] 2" xfId="410"/>
    <cellStyle name="Dezimal_74kW 2V 12 98 S1" xfId="411"/>
    <cellStyle name="Ebene 4" xfId="412"/>
    <cellStyle name="Edited_Data" xfId="413"/>
    <cellStyle name="Eingabe" xfId="414"/>
    <cellStyle name="Eingabe 2" xfId="31"/>
    <cellStyle name="Encabezado 4 2" xfId="415"/>
    <cellStyle name="Énfasis1 2" xfId="416"/>
    <cellStyle name="Énfasis2 2" xfId="417"/>
    <cellStyle name="Énfasis3 2" xfId="418"/>
    <cellStyle name="Énfasis4 2" xfId="419"/>
    <cellStyle name="Énfasis5 2" xfId="420"/>
    <cellStyle name="Énfasis6 2" xfId="421"/>
    <cellStyle name="Entrada 2" xfId="422"/>
    <cellStyle name="Entrada 3" xfId="423"/>
    <cellStyle name="Entrée" xfId="424"/>
    <cellStyle name="Ergebnis" xfId="425"/>
    <cellStyle name="Ergebnis 2" xfId="32"/>
    <cellStyle name="Ergebnis 2 2" xfId="91"/>
    <cellStyle name="Erklärender Text" xfId="426"/>
    <cellStyle name="Erklärender Text 2" xfId="33"/>
    <cellStyle name="Erklärender Text 2 2" xfId="92"/>
    <cellStyle name="Estimated_Data" xfId="427"/>
    <cellStyle name="Euro" xfId="428"/>
    <cellStyle name="Euro 2" xfId="429"/>
    <cellStyle name="Euro 2 2" xfId="430"/>
    <cellStyle name="Euro 2 2 2" xfId="431"/>
    <cellStyle name="Euro 2 3" xfId="432"/>
    <cellStyle name="Euro 3" xfId="433"/>
    <cellStyle name="Euro 3 2" xfId="434"/>
    <cellStyle name="Euro 3 2 2" xfId="435"/>
    <cellStyle name="Euro 3 3" xfId="436"/>
    <cellStyle name="Euro 4" xfId="437"/>
    <cellStyle name="Euro 4 2" xfId="438"/>
    <cellStyle name="Euro 5" xfId="439"/>
    <cellStyle name="Euro 6" xfId="440"/>
    <cellStyle name="Ezres [0]_AROSA98" xfId="441"/>
    <cellStyle name="Ezres_AROSA98" xfId="442"/>
    <cellStyle name="F2" xfId="443"/>
    <cellStyle name="F2 2" xfId="444"/>
    <cellStyle name="F3" xfId="445"/>
    <cellStyle name="F3 2" xfId="446"/>
    <cellStyle name="F4" xfId="447"/>
    <cellStyle name="F4 2" xfId="448"/>
    <cellStyle name="F5" xfId="449"/>
    <cellStyle name="F5 2" xfId="450"/>
    <cellStyle name="F6" xfId="451"/>
    <cellStyle name="F6 2" xfId="452"/>
    <cellStyle name="F7" xfId="453"/>
    <cellStyle name="F7 2" xfId="454"/>
    <cellStyle name="F8" xfId="455"/>
    <cellStyle name="F8 2" xfId="456"/>
    <cellStyle name="Fixed" xfId="457"/>
    <cellStyle name="Fixed 2" xfId="458"/>
    <cellStyle name="Forecast_Data" xfId="459"/>
    <cellStyle name="General" xfId="460"/>
    <cellStyle name="General 2" xfId="461"/>
    <cellStyle name="Good 2" xfId="64"/>
    <cellStyle name="Gut" xfId="462"/>
    <cellStyle name="Gut 2" xfId="34"/>
    <cellStyle name="Gut 2 2" xfId="93"/>
    <cellStyle name="Heading 1 2" xfId="464"/>
    <cellStyle name="Heading 1 3" xfId="463"/>
    <cellStyle name="Heading 2 2" xfId="466"/>
    <cellStyle name="Heading 2 3" xfId="465"/>
    <cellStyle name="HEADING1" xfId="467"/>
    <cellStyle name="HEADING1 2" xfId="468"/>
    <cellStyle name="HEADING2" xfId="469"/>
    <cellStyle name="HEADING2 2" xfId="470"/>
    <cellStyle name="Hipervínculo 2" xfId="471"/>
    <cellStyle name="Hipervínculo 2 2" xfId="472"/>
    <cellStyle name="Hipervínculo visitado 10" xfId="473"/>
    <cellStyle name="Hipervínculo visitado 100" xfId="474"/>
    <cellStyle name="Hipervínculo visitado 101" xfId="475"/>
    <cellStyle name="Hipervínculo visitado 102" xfId="476"/>
    <cellStyle name="Hipervínculo visitado 103" xfId="477"/>
    <cellStyle name="Hipervínculo visitado 104" xfId="478"/>
    <cellStyle name="Hipervínculo visitado 105" xfId="479"/>
    <cellStyle name="Hipervínculo visitado 106" xfId="480"/>
    <cellStyle name="Hipervínculo visitado 107" xfId="481"/>
    <cellStyle name="Hipervínculo visitado 108" xfId="482"/>
    <cellStyle name="Hipervínculo visitado 109" xfId="483"/>
    <cellStyle name="Hipervínculo visitado 11" xfId="484"/>
    <cellStyle name="Hipervínculo visitado 110" xfId="485"/>
    <cellStyle name="Hipervínculo visitado 111" xfId="486"/>
    <cellStyle name="Hipervínculo visitado 112" xfId="487"/>
    <cellStyle name="Hipervínculo visitado 113" xfId="488"/>
    <cellStyle name="Hipervínculo visitado 114" xfId="489"/>
    <cellStyle name="Hipervínculo visitado 115" xfId="490"/>
    <cellStyle name="Hipervínculo visitado 116" xfId="491"/>
    <cellStyle name="Hipervínculo visitado 117" xfId="492"/>
    <cellStyle name="Hipervínculo visitado 118" xfId="493"/>
    <cellStyle name="Hipervínculo visitado 119" xfId="494"/>
    <cellStyle name="Hipervínculo visitado 12" xfId="495"/>
    <cellStyle name="Hipervínculo visitado 120" xfId="496"/>
    <cellStyle name="Hipervínculo visitado 121" xfId="497"/>
    <cellStyle name="Hipervínculo visitado 122" xfId="498"/>
    <cellStyle name="Hipervínculo visitado 123" xfId="499"/>
    <cellStyle name="Hipervínculo visitado 124" xfId="500"/>
    <cellStyle name="Hipervínculo visitado 125" xfId="501"/>
    <cellStyle name="Hipervínculo visitado 126" xfId="502"/>
    <cellStyle name="Hipervínculo visitado 127" xfId="503"/>
    <cellStyle name="Hipervínculo visitado 128" xfId="504"/>
    <cellStyle name="Hipervínculo visitado 129" xfId="505"/>
    <cellStyle name="Hipervínculo visitado 13" xfId="506"/>
    <cellStyle name="Hipervínculo visitado 130" xfId="507"/>
    <cellStyle name="Hipervínculo visitado 131" xfId="508"/>
    <cellStyle name="Hipervínculo visitado 132" xfId="509"/>
    <cellStyle name="Hipervínculo visitado 133" xfId="510"/>
    <cellStyle name="Hipervínculo visitado 134" xfId="511"/>
    <cellStyle name="Hipervínculo visitado 135" xfId="512"/>
    <cellStyle name="Hipervínculo visitado 136" xfId="513"/>
    <cellStyle name="Hipervínculo visitado 137" xfId="514"/>
    <cellStyle name="Hipervínculo visitado 138" xfId="515"/>
    <cellStyle name="Hipervínculo visitado 139" xfId="516"/>
    <cellStyle name="Hipervínculo visitado 14" xfId="517"/>
    <cellStyle name="Hipervínculo visitado 140" xfId="518"/>
    <cellStyle name="Hipervínculo visitado 141" xfId="519"/>
    <cellStyle name="Hipervínculo visitado 142" xfId="520"/>
    <cellStyle name="Hipervínculo visitado 143" xfId="521"/>
    <cellStyle name="Hipervínculo visitado 144" xfId="522"/>
    <cellStyle name="Hipervínculo visitado 145" xfId="523"/>
    <cellStyle name="Hipervínculo visitado 146" xfId="524"/>
    <cellStyle name="Hipervínculo visitado 147" xfId="525"/>
    <cellStyle name="Hipervínculo visitado 148" xfId="526"/>
    <cellStyle name="Hipervínculo visitado 149" xfId="527"/>
    <cellStyle name="Hipervínculo visitado 15" xfId="528"/>
    <cellStyle name="Hipervínculo visitado 150" xfId="529"/>
    <cellStyle name="Hipervínculo visitado 151" xfId="530"/>
    <cellStyle name="Hipervínculo visitado 152" xfId="531"/>
    <cellStyle name="Hipervínculo visitado 153" xfId="532"/>
    <cellStyle name="Hipervínculo visitado 154" xfId="533"/>
    <cellStyle name="Hipervínculo visitado 155" xfId="534"/>
    <cellStyle name="Hipervínculo visitado 156" xfId="535"/>
    <cellStyle name="Hipervínculo visitado 157" xfId="536"/>
    <cellStyle name="Hipervínculo visitado 158" xfId="537"/>
    <cellStyle name="Hipervínculo visitado 159" xfId="538"/>
    <cellStyle name="Hipervínculo visitado 16" xfId="539"/>
    <cellStyle name="Hipervínculo visitado 160" xfId="540"/>
    <cellStyle name="Hipervínculo visitado 161" xfId="541"/>
    <cellStyle name="Hipervínculo visitado 162" xfId="542"/>
    <cellStyle name="Hipervínculo visitado 163" xfId="543"/>
    <cellStyle name="Hipervínculo visitado 164" xfId="544"/>
    <cellStyle name="Hipervínculo visitado 165" xfId="545"/>
    <cellStyle name="Hipervínculo visitado 166" xfId="546"/>
    <cellStyle name="Hipervínculo visitado 167" xfId="547"/>
    <cellStyle name="Hipervínculo visitado 168" xfId="548"/>
    <cellStyle name="Hipervínculo visitado 169" xfId="549"/>
    <cellStyle name="Hipervínculo visitado 17" xfId="550"/>
    <cellStyle name="Hipervínculo visitado 170" xfId="551"/>
    <cellStyle name="Hipervínculo visitado 171" xfId="552"/>
    <cellStyle name="Hipervínculo visitado 172" xfId="553"/>
    <cellStyle name="Hipervínculo visitado 173" xfId="554"/>
    <cellStyle name="Hipervínculo visitado 174" xfId="555"/>
    <cellStyle name="Hipervínculo visitado 175" xfId="556"/>
    <cellStyle name="Hipervínculo visitado 176" xfId="557"/>
    <cellStyle name="Hipervínculo visitado 177" xfId="558"/>
    <cellStyle name="Hipervínculo visitado 178" xfId="559"/>
    <cellStyle name="Hipervínculo visitado 179" xfId="560"/>
    <cellStyle name="Hipervínculo visitado 18" xfId="561"/>
    <cellStyle name="Hipervínculo visitado 180" xfId="562"/>
    <cellStyle name="Hipervínculo visitado 181" xfId="563"/>
    <cellStyle name="Hipervínculo visitado 182" xfId="564"/>
    <cellStyle name="Hipervínculo visitado 183" xfId="565"/>
    <cellStyle name="Hipervínculo visitado 184" xfId="566"/>
    <cellStyle name="Hipervínculo visitado 185" xfId="567"/>
    <cellStyle name="Hipervínculo visitado 186" xfId="568"/>
    <cellStyle name="Hipervínculo visitado 187" xfId="569"/>
    <cellStyle name="Hipervínculo visitado 188" xfId="570"/>
    <cellStyle name="Hipervínculo visitado 189" xfId="571"/>
    <cellStyle name="Hipervínculo visitado 19" xfId="572"/>
    <cellStyle name="Hipervínculo visitado 190" xfId="573"/>
    <cellStyle name="Hipervínculo visitado 191" xfId="574"/>
    <cellStyle name="Hipervínculo visitado 192" xfId="575"/>
    <cellStyle name="Hipervínculo visitado 193" xfId="576"/>
    <cellStyle name="Hipervínculo visitado 194" xfId="577"/>
    <cellStyle name="Hipervínculo visitado 195" xfId="578"/>
    <cellStyle name="Hipervínculo visitado 196" xfId="579"/>
    <cellStyle name="Hipervínculo visitado 197" xfId="580"/>
    <cellStyle name="Hipervínculo visitado 198" xfId="581"/>
    <cellStyle name="Hipervínculo visitado 199" xfId="582"/>
    <cellStyle name="Hipervínculo visitado 2" xfId="583"/>
    <cellStyle name="Hipervínculo visitado 20" xfId="584"/>
    <cellStyle name="Hipervínculo visitado 200" xfId="585"/>
    <cellStyle name="Hipervínculo visitado 201" xfId="586"/>
    <cellStyle name="Hipervínculo visitado 202" xfId="587"/>
    <cellStyle name="Hipervínculo visitado 203" xfId="588"/>
    <cellStyle name="Hipervínculo visitado 204" xfId="589"/>
    <cellStyle name="Hipervínculo visitado 205" xfId="590"/>
    <cellStyle name="Hipervínculo visitado 206" xfId="591"/>
    <cellStyle name="Hipervínculo visitado 207" xfId="592"/>
    <cellStyle name="Hipervínculo visitado 208" xfId="593"/>
    <cellStyle name="Hipervínculo visitado 209" xfId="594"/>
    <cellStyle name="Hipervínculo visitado 21" xfId="595"/>
    <cellStyle name="Hipervínculo visitado 210" xfId="596"/>
    <cellStyle name="Hipervínculo visitado 211" xfId="597"/>
    <cellStyle name="Hipervínculo visitado 212" xfId="598"/>
    <cellStyle name="Hipervínculo visitado 213" xfId="599"/>
    <cellStyle name="Hipervínculo visitado 214" xfId="600"/>
    <cellStyle name="Hipervínculo visitado 215" xfId="601"/>
    <cellStyle name="Hipervínculo visitado 216" xfId="602"/>
    <cellStyle name="Hipervínculo visitado 217" xfId="603"/>
    <cellStyle name="Hipervínculo visitado 218" xfId="604"/>
    <cellStyle name="Hipervínculo visitado 219" xfId="605"/>
    <cellStyle name="Hipervínculo visitado 22" xfId="606"/>
    <cellStyle name="Hipervínculo visitado 220" xfId="607"/>
    <cellStyle name="Hipervínculo visitado 221" xfId="608"/>
    <cellStyle name="Hipervínculo visitado 222" xfId="609"/>
    <cellStyle name="Hipervínculo visitado 223" xfId="610"/>
    <cellStyle name="Hipervínculo visitado 224" xfId="611"/>
    <cellStyle name="Hipervínculo visitado 225" xfId="612"/>
    <cellStyle name="Hipervínculo visitado 226" xfId="613"/>
    <cellStyle name="Hipervínculo visitado 227" xfId="614"/>
    <cellStyle name="Hipervínculo visitado 228" xfId="615"/>
    <cellStyle name="Hipervínculo visitado 229" xfId="616"/>
    <cellStyle name="Hipervínculo visitado 23" xfId="617"/>
    <cellStyle name="Hipervínculo visitado 230" xfId="618"/>
    <cellStyle name="Hipervínculo visitado 231" xfId="619"/>
    <cellStyle name="Hipervínculo visitado 232" xfId="620"/>
    <cellStyle name="Hipervínculo visitado 233" xfId="621"/>
    <cellStyle name="Hipervínculo visitado 234" xfId="622"/>
    <cellStyle name="Hipervínculo visitado 235" xfId="623"/>
    <cellStyle name="Hipervínculo visitado 236" xfId="624"/>
    <cellStyle name="Hipervínculo visitado 237" xfId="625"/>
    <cellStyle name="Hipervínculo visitado 238" xfId="626"/>
    <cellStyle name="Hipervínculo visitado 239" xfId="627"/>
    <cellStyle name="Hipervínculo visitado 24" xfId="628"/>
    <cellStyle name="Hipervínculo visitado 240" xfId="629"/>
    <cellStyle name="Hipervínculo visitado 241" xfId="630"/>
    <cellStyle name="Hipervínculo visitado 242" xfId="631"/>
    <cellStyle name="Hipervínculo visitado 243" xfId="632"/>
    <cellStyle name="Hipervínculo visitado 244" xfId="633"/>
    <cellStyle name="Hipervínculo visitado 245" xfId="634"/>
    <cellStyle name="Hipervínculo visitado 246" xfId="635"/>
    <cellStyle name="Hipervínculo visitado 247" xfId="636"/>
    <cellStyle name="Hipervínculo visitado 248" xfId="637"/>
    <cellStyle name="Hipervínculo visitado 249" xfId="638"/>
    <cellStyle name="Hipervínculo visitado 25" xfId="639"/>
    <cellStyle name="Hipervínculo visitado 250" xfId="640"/>
    <cellStyle name="Hipervínculo visitado 251" xfId="641"/>
    <cellStyle name="Hipervínculo visitado 252" xfId="642"/>
    <cellStyle name="Hipervínculo visitado 253" xfId="643"/>
    <cellStyle name="Hipervínculo visitado 254" xfId="644"/>
    <cellStyle name="Hipervínculo visitado 255" xfId="645"/>
    <cellStyle name="Hipervínculo visitado 256" xfId="646"/>
    <cellStyle name="Hipervínculo visitado 257" xfId="647"/>
    <cellStyle name="Hipervínculo visitado 258" xfId="648"/>
    <cellStyle name="Hipervínculo visitado 259" xfId="649"/>
    <cellStyle name="Hipervínculo visitado 26" xfId="650"/>
    <cellStyle name="Hipervínculo visitado 260" xfId="651"/>
    <cellStyle name="Hipervínculo visitado 261" xfId="652"/>
    <cellStyle name="Hipervínculo visitado 262" xfId="653"/>
    <cellStyle name="Hipervínculo visitado 263" xfId="654"/>
    <cellStyle name="Hipervínculo visitado 264" xfId="655"/>
    <cellStyle name="Hipervínculo visitado 265" xfId="656"/>
    <cellStyle name="Hipervínculo visitado 266" xfId="657"/>
    <cellStyle name="Hipervínculo visitado 267" xfId="658"/>
    <cellStyle name="Hipervínculo visitado 268" xfId="659"/>
    <cellStyle name="Hipervínculo visitado 269" xfId="660"/>
    <cellStyle name="Hipervínculo visitado 27" xfId="661"/>
    <cellStyle name="Hipervínculo visitado 270" xfId="662"/>
    <cellStyle name="Hipervínculo visitado 271" xfId="663"/>
    <cellStyle name="Hipervínculo visitado 272" xfId="664"/>
    <cellStyle name="Hipervínculo visitado 273" xfId="665"/>
    <cellStyle name="Hipervínculo visitado 274" xfId="666"/>
    <cellStyle name="Hipervínculo visitado 275" xfId="667"/>
    <cellStyle name="Hipervínculo visitado 276" xfId="668"/>
    <cellStyle name="Hipervínculo visitado 277" xfId="669"/>
    <cellStyle name="Hipervínculo visitado 278" xfId="670"/>
    <cellStyle name="Hipervínculo visitado 279" xfId="671"/>
    <cellStyle name="Hipervínculo visitado 28" xfId="672"/>
    <cellStyle name="Hipervínculo visitado 280" xfId="673"/>
    <cellStyle name="Hipervínculo visitado 281" xfId="674"/>
    <cellStyle name="Hipervínculo visitado 282" xfId="675"/>
    <cellStyle name="Hipervínculo visitado 283" xfId="676"/>
    <cellStyle name="Hipervínculo visitado 284" xfId="677"/>
    <cellStyle name="Hipervínculo visitado 285" xfId="678"/>
    <cellStyle name="Hipervínculo visitado 286" xfId="679"/>
    <cellStyle name="Hipervínculo visitado 287" xfId="680"/>
    <cellStyle name="Hipervínculo visitado 288" xfId="681"/>
    <cellStyle name="Hipervínculo visitado 289" xfId="682"/>
    <cellStyle name="Hipervínculo visitado 29" xfId="683"/>
    <cellStyle name="Hipervínculo visitado 290" xfId="684"/>
    <cellStyle name="Hipervínculo visitado 291" xfId="685"/>
    <cellStyle name="Hipervínculo visitado 292" xfId="686"/>
    <cellStyle name="Hipervínculo visitado 293" xfId="687"/>
    <cellStyle name="Hipervínculo visitado 294" xfId="688"/>
    <cellStyle name="Hipervínculo visitado 295" xfId="689"/>
    <cellStyle name="Hipervínculo visitado 296" xfId="690"/>
    <cellStyle name="Hipervínculo visitado 297" xfId="691"/>
    <cellStyle name="Hipervínculo visitado 298" xfId="692"/>
    <cellStyle name="Hipervínculo visitado 299" xfId="693"/>
    <cellStyle name="Hipervínculo visitado 3" xfId="694"/>
    <cellStyle name="Hipervínculo visitado 30" xfId="695"/>
    <cellStyle name="Hipervínculo visitado 300" xfId="696"/>
    <cellStyle name="Hipervínculo visitado 301" xfId="697"/>
    <cellStyle name="Hipervínculo visitado 302" xfId="698"/>
    <cellStyle name="Hipervínculo visitado 303" xfId="699"/>
    <cellStyle name="Hipervínculo visitado 304" xfId="700"/>
    <cellStyle name="Hipervínculo visitado 305" xfId="701"/>
    <cellStyle name="Hipervínculo visitado 306" xfId="702"/>
    <cellStyle name="Hipervínculo visitado 307" xfId="703"/>
    <cellStyle name="Hipervínculo visitado 308" xfId="704"/>
    <cellStyle name="Hipervínculo visitado 309" xfId="705"/>
    <cellStyle name="Hipervínculo visitado 31" xfId="706"/>
    <cellStyle name="Hipervínculo visitado 310" xfId="707"/>
    <cellStyle name="Hipervínculo visitado 311" xfId="708"/>
    <cellStyle name="Hipervínculo visitado 312" xfId="709"/>
    <cellStyle name="Hipervínculo visitado 313" xfId="710"/>
    <cellStyle name="Hipervínculo visitado 314" xfId="711"/>
    <cellStyle name="Hipervínculo visitado 315" xfId="712"/>
    <cellStyle name="Hipervínculo visitado 316" xfId="713"/>
    <cellStyle name="Hipervínculo visitado 317" xfId="714"/>
    <cellStyle name="Hipervínculo visitado 318" xfId="715"/>
    <cellStyle name="Hipervínculo visitado 319" xfId="716"/>
    <cellStyle name="Hipervínculo visitado 32" xfId="717"/>
    <cellStyle name="Hipervínculo visitado 320" xfId="718"/>
    <cellStyle name="Hipervínculo visitado 321" xfId="719"/>
    <cellStyle name="Hipervínculo visitado 322" xfId="720"/>
    <cellStyle name="Hipervínculo visitado 323" xfId="721"/>
    <cellStyle name="Hipervínculo visitado 324" xfId="722"/>
    <cellStyle name="Hipervínculo visitado 325" xfId="723"/>
    <cellStyle name="Hipervínculo visitado 326" xfId="724"/>
    <cellStyle name="Hipervínculo visitado 327" xfId="725"/>
    <cellStyle name="Hipervínculo visitado 328" xfId="726"/>
    <cellStyle name="Hipervínculo visitado 329" xfId="727"/>
    <cellStyle name="Hipervínculo visitado 33" xfId="728"/>
    <cellStyle name="Hipervínculo visitado 330" xfId="729"/>
    <cellStyle name="Hipervínculo visitado 331" xfId="730"/>
    <cellStyle name="Hipervínculo visitado 332" xfId="731"/>
    <cellStyle name="Hipervínculo visitado 333" xfId="732"/>
    <cellStyle name="Hipervínculo visitado 334" xfId="733"/>
    <cellStyle name="Hipervínculo visitado 335" xfId="734"/>
    <cellStyle name="Hipervínculo visitado 336" xfId="735"/>
    <cellStyle name="Hipervínculo visitado 337" xfId="736"/>
    <cellStyle name="Hipervínculo visitado 338" xfId="737"/>
    <cellStyle name="Hipervínculo visitado 339" xfId="738"/>
    <cellStyle name="Hipervínculo visitado 34" xfId="739"/>
    <cellStyle name="Hipervínculo visitado 340" xfId="740"/>
    <cellStyle name="Hipervínculo visitado 341" xfId="741"/>
    <cellStyle name="Hipervínculo visitado 342" xfId="742"/>
    <cellStyle name="Hipervínculo visitado 343" xfId="743"/>
    <cellStyle name="Hipervínculo visitado 344" xfId="744"/>
    <cellStyle name="Hipervínculo visitado 345" xfId="745"/>
    <cellStyle name="Hipervínculo visitado 346" xfId="746"/>
    <cellStyle name="Hipervínculo visitado 347" xfId="747"/>
    <cellStyle name="Hipervínculo visitado 348" xfId="748"/>
    <cellStyle name="Hipervínculo visitado 349" xfId="749"/>
    <cellStyle name="Hipervínculo visitado 35" xfId="750"/>
    <cellStyle name="Hipervínculo visitado 350" xfId="751"/>
    <cellStyle name="Hipervínculo visitado 351" xfId="752"/>
    <cellStyle name="Hipervínculo visitado 352" xfId="753"/>
    <cellStyle name="Hipervínculo visitado 353" xfId="754"/>
    <cellStyle name="Hipervínculo visitado 354" xfId="755"/>
    <cellStyle name="Hipervínculo visitado 355" xfId="756"/>
    <cellStyle name="Hipervínculo visitado 356" xfId="757"/>
    <cellStyle name="Hipervínculo visitado 357" xfId="758"/>
    <cellStyle name="Hipervínculo visitado 358" xfId="759"/>
    <cellStyle name="Hipervínculo visitado 359" xfId="760"/>
    <cellStyle name="Hipervínculo visitado 36" xfId="761"/>
    <cellStyle name="Hipervínculo visitado 360" xfId="762"/>
    <cellStyle name="Hipervínculo visitado 361" xfId="763"/>
    <cellStyle name="Hipervínculo visitado 362" xfId="764"/>
    <cellStyle name="Hipervínculo visitado 363" xfId="765"/>
    <cellStyle name="Hipervínculo visitado 364" xfId="766"/>
    <cellStyle name="Hipervínculo visitado 365" xfId="767"/>
    <cellStyle name="Hipervínculo visitado 366" xfId="768"/>
    <cellStyle name="Hipervínculo visitado 367" xfId="769"/>
    <cellStyle name="Hipervínculo visitado 368" xfId="770"/>
    <cellStyle name="Hipervínculo visitado 369" xfId="771"/>
    <cellStyle name="Hipervínculo visitado 37" xfId="772"/>
    <cellStyle name="Hipervínculo visitado 370" xfId="773"/>
    <cellStyle name="Hipervínculo visitado 371" xfId="774"/>
    <cellStyle name="Hipervínculo visitado 372" xfId="775"/>
    <cellStyle name="Hipervínculo visitado 373" xfId="776"/>
    <cellStyle name="Hipervínculo visitado 374" xfId="777"/>
    <cellStyle name="Hipervínculo visitado 375" xfId="778"/>
    <cellStyle name="Hipervínculo visitado 376" xfId="779"/>
    <cellStyle name="Hipervínculo visitado 377" xfId="780"/>
    <cellStyle name="Hipervínculo visitado 378" xfId="781"/>
    <cellStyle name="Hipervínculo visitado 379" xfId="782"/>
    <cellStyle name="Hipervínculo visitado 38" xfId="783"/>
    <cellStyle name="Hipervínculo visitado 380" xfId="784"/>
    <cellStyle name="Hipervínculo visitado 381" xfId="785"/>
    <cellStyle name="Hipervínculo visitado 382" xfId="786"/>
    <cellStyle name="Hipervínculo visitado 383" xfId="787"/>
    <cellStyle name="Hipervínculo visitado 384" xfId="788"/>
    <cellStyle name="Hipervínculo visitado 385" xfId="789"/>
    <cellStyle name="Hipervínculo visitado 386" xfId="790"/>
    <cellStyle name="Hipervínculo visitado 387" xfId="791"/>
    <cellStyle name="Hipervínculo visitado 388" xfId="792"/>
    <cellStyle name="Hipervínculo visitado 389" xfId="793"/>
    <cellStyle name="Hipervínculo visitado 39" xfId="794"/>
    <cellStyle name="Hipervínculo visitado 390" xfId="795"/>
    <cellStyle name="Hipervínculo visitado 391" xfId="796"/>
    <cellStyle name="Hipervínculo visitado 392" xfId="797"/>
    <cellStyle name="Hipervínculo visitado 393" xfId="798"/>
    <cellStyle name="Hipervínculo visitado 394" xfId="799"/>
    <cellStyle name="Hipervínculo visitado 395" xfId="800"/>
    <cellStyle name="Hipervínculo visitado 396" xfId="801"/>
    <cellStyle name="Hipervínculo visitado 397" xfId="802"/>
    <cellStyle name="Hipervínculo visitado 398" xfId="803"/>
    <cellStyle name="Hipervínculo visitado 399" xfId="804"/>
    <cellStyle name="Hipervínculo visitado 4" xfId="805"/>
    <cellStyle name="Hipervínculo visitado 40" xfId="806"/>
    <cellStyle name="Hipervínculo visitado 400" xfId="807"/>
    <cellStyle name="Hipervínculo visitado 401" xfId="808"/>
    <cellStyle name="Hipervínculo visitado 402" xfId="809"/>
    <cellStyle name="Hipervínculo visitado 403" xfId="810"/>
    <cellStyle name="Hipervínculo visitado 404" xfId="811"/>
    <cellStyle name="Hipervínculo visitado 405" xfId="812"/>
    <cellStyle name="Hipervínculo visitado 406" xfId="813"/>
    <cellStyle name="Hipervínculo visitado 407" xfId="814"/>
    <cellStyle name="Hipervínculo visitado 408" xfId="815"/>
    <cellStyle name="Hipervínculo visitado 409" xfId="816"/>
    <cellStyle name="Hipervínculo visitado 41" xfId="817"/>
    <cellStyle name="Hipervínculo visitado 410" xfId="818"/>
    <cellStyle name="Hipervínculo visitado 411" xfId="819"/>
    <cellStyle name="Hipervínculo visitado 412" xfId="820"/>
    <cellStyle name="Hipervínculo visitado 413" xfId="821"/>
    <cellStyle name="Hipervínculo visitado 414" xfId="822"/>
    <cellStyle name="Hipervínculo visitado 415" xfId="823"/>
    <cellStyle name="Hipervínculo visitado 416" xfId="824"/>
    <cellStyle name="Hipervínculo visitado 417" xfId="825"/>
    <cellStyle name="Hipervínculo visitado 418" xfId="826"/>
    <cellStyle name="Hipervínculo visitado 419" xfId="827"/>
    <cellStyle name="Hipervínculo visitado 42" xfId="828"/>
    <cellStyle name="Hipervínculo visitado 420" xfId="829"/>
    <cellStyle name="Hipervínculo visitado 421" xfId="830"/>
    <cellStyle name="Hipervínculo visitado 422" xfId="831"/>
    <cellStyle name="Hipervínculo visitado 423" xfId="832"/>
    <cellStyle name="Hipervínculo visitado 424" xfId="833"/>
    <cellStyle name="Hipervínculo visitado 425" xfId="834"/>
    <cellStyle name="Hipervínculo visitado 426" xfId="835"/>
    <cellStyle name="Hipervínculo visitado 427" xfId="836"/>
    <cellStyle name="Hipervínculo visitado 428" xfId="837"/>
    <cellStyle name="Hipervínculo visitado 429" xfId="838"/>
    <cellStyle name="Hipervínculo visitado 43" xfId="839"/>
    <cellStyle name="Hipervínculo visitado 430" xfId="840"/>
    <cellStyle name="Hipervínculo visitado 431" xfId="841"/>
    <cellStyle name="Hipervínculo visitado 432" xfId="842"/>
    <cellStyle name="Hipervínculo visitado 433" xfId="843"/>
    <cellStyle name="Hipervínculo visitado 434" xfId="844"/>
    <cellStyle name="Hipervínculo visitado 435" xfId="845"/>
    <cellStyle name="Hipervínculo visitado 436" xfId="846"/>
    <cellStyle name="Hipervínculo visitado 437" xfId="847"/>
    <cellStyle name="Hipervínculo visitado 438" xfId="848"/>
    <cellStyle name="Hipervínculo visitado 439" xfId="849"/>
    <cellStyle name="Hipervínculo visitado 44" xfId="850"/>
    <cellStyle name="Hipervínculo visitado 440" xfId="851"/>
    <cellStyle name="Hipervínculo visitado 441" xfId="852"/>
    <cellStyle name="Hipervínculo visitado 442" xfId="853"/>
    <cellStyle name="Hipervínculo visitado 443" xfId="854"/>
    <cellStyle name="Hipervínculo visitado 444" xfId="855"/>
    <cellStyle name="Hipervínculo visitado 445" xfId="856"/>
    <cellStyle name="Hipervínculo visitado 446" xfId="857"/>
    <cellStyle name="Hipervínculo visitado 447" xfId="858"/>
    <cellStyle name="Hipervínculo visitado 448" xfId="859"/>
    <cellStyle name="Hipervínculo visitado 449" xfId="860"/>
    <cellStyle name="Hipervínculo visitado 45" xfId="861"/>
    <cellStyle name="Hipervínculo visitado 450" xfId="862"/>
    <cellStyle name="Hipervínculo visitado 451" xfId="863"/>
    <cellStyle name="Hipervínculo visitado 452" xfId="864"/>
    <cellStyle name="Hipervínculo visitado 453" xfId="865"/>
    <cellStyle name="Hipervínculo visitado 454" xfId="866"/>
    <cellStyle name="Hipervínculo visitado 455" xfId="867"/>
    <cellStyle name="Hipervínculo visitado 456" xfId="868"/>
    <cellStyle name="Hipervínculo visitado 457" xfId="869"/>
    <cellStyle name="Hipervínculo visitado 458" xfId="870"/>
    <cellStyle name="Hipervínculo visitado 459" xfId="871"/>
    <cellStyle name="Hipervínculo visitado 46" xfId="872"/>
    <cellStyle name="Hipervínculo visitado 460" xfId="873"/>
    <cellStyle name="Hipervínculo visitado 461" xfId="874"/>
    <cellStyle name="Hipervínculo visitado 462" xfId="875"/>
    <cellStyle name="Hipervínculo visitado 463" xfId="876"/>
    <cellStyle name="Hipervínculo visitado 464" xfId="877"/>
    <cellStyle name="Hipervínculo visitado 465" xfId="878"/>
    <cellStyle name="Hipervínculo visitado 466" xfId="879"/>
    <cellStyle name="Hipervínculo visitado 467" xfId="880"/>
    <cellStyle name="Hipervínculo visitado 468" xfId="881"/>
    <cellStyle name="Hipervínculo visitado 469" xfId="882"/>
    <cellStyle name="Hipervínculo visitado 47" xfId="883"/>
    <cellStyle name="Hipervínculo visitado 470" xfId="884"/>
    <cellStyle name="Hipervínculo visitado 471" xfId="885"/>
    <cellStyle name="Hipervínculo visitado 472" xfId="886"/>
    <cellStyle name="Hipervínculo visitado 473" xfId="887"/>
    <cellStyle name="Hipervínculo visitado 474" xfId="888"/>
    <cellStyle name="Hipervínculo visitado 475" xfId="889"/>
    <cellStyle name="Hipervínculo visitado 476" xfId="890"/>
    <cellStyle name="Hipervínculo visitado 477" xfId="891"/>
    <cellStyle name="Hipervínculo visitado 478" xfId="892"/>
    <cellStyle name="Hipervínculo visitado 479" xfId="893"/>
    <cellStyle name="Hipervínculo visitado 48" xfId="894"/>
    <cellStyle name="Hipervínculo visitado 480" xfId="895"/>
    <cellStyle name="Hipervínculo visitado 481" xfId="896"/>
    <cellStyle name="Hipervínculo visitado 482" xfId="897"/>
    <cellStyle name="Hipervínculo visitado 483" xfId="898"/>
    <cellStyle name="Hipervínculo visitado 484" xfId="899"/>
    <cellStyle name="Hipervínculo visitado 485" xfId="900"/>
    <cellStyle name="Hipervínculo visitado 486" xfId="901"/>
    <cellStyle name="Hipervínculo visitado 487" xfId="902"/>
    <cellStyle name="Hipervínculo visitado 488" xfId="903"/>
    <cellStyle name="Hipervínculo visitado 489" xfId="904"/>
    <cellStyle name="Hipervínculo visitado 49" xfId="905"/>
    <cellStyle name="Hipervínculo visitado 490" xfId="906"/>
    <cellStyle name="Hipervínculo visitado 491" xfId="907"/>
    <cellStyle name="Hipervínculo visitado 492" xfId="908"/>
    <cellStyle name="Hipervínculo visitado 493" xfId="909"/>
    <cellStyle name="Hipervínculo visitado 494" xfId="910"/>
    <cellStyle name="Hipervínculo visitado 495" xfId="911"/>
    <cellStyle name="Hipervínculo visitado 496" xfId="912"/>
    <cellStyle name="Hipervínculo visitado 497" xfId="913"/>
    <cellStyle name="Hipervínculo visitado 498" xfId="914"/>
    <cellStyle name="Hipervínculo visitado 499" xfId="915"/>
    <cellStyle name="Hipervínculo visitado 5" xfId="916"/>
    <cellStyle name="Hipervínculo visitado 50" xfId="917"/>
    <cellStyle name="Hipervínculo visitado 500" xfId="918"/>
    <cellStyle name="Hipervínculo visitado 501" xfId="919"/>
    <cellStyle name="Hipervínculo visitado 502" xfId="920"/>
    <cellStyle name="Hipervínculo visitado 503" xfId="921"/>
    <cellStyle name="Hipervínculo visitado 504" xfId="922"/>
    <cellStyle name="Hipervínculo visitado 505" xfId="923"/>
    <cellStyle name="Hipervínculo visitado 506" xfId="924"/>
    <cellStyle name="Hipervínculo visitado 507" xfId="925"/>
    <cellStyle name="Hipervínculo visitado 508" xfId="926"/>
    <cellStyle name="Hipervínculo visitado 509" xfId="927"/>
    <cellStyle name="Hipervínculo visitado 51" xfId="928"/>
    <cellStyle name="Hipervínculo visitado 510" xfId="929"/>
    <cellStyle name="Hipervínculo visitado 511" xfId="930"/>
    <cellStyle name="Hipervínculo visitado 512" xfId="931"/>
    <cellStyle name="Hipervínculo visitado 513" xfId="932"/>
    <cellStyle name="Hipervínculo visitado 514" xfId="933"/>
    <cellStyle name="Hipervínculo visitado 515" xfId="934"/>
    <cellStyle name="Hipervínculo visitado 516" xfId="935"/>
    <cellStyle name="Hipervínculo visitado 517" xfId="936"/>
    <cellStyle name="Hipervínculo visitado 518" xfId="937"/>
    <cellStyle name="Hipervínculo visitado 519" xfId="938"/>
    <cellStyle name="Hipervínculo visitado 52" xfId="939"/>
    <cellStyle name="Hipervínculo visitado 520" xfId="940"/>
    <cellStyle name="Hipervínculo visitado 521" xfId="941"/>
    <cellStyle name="Hipervínculo visitado 522" xfId="942"/>
    <cellStyle name="Hipervínculo visitado 523" xfId="943"/>
    <cellStyle name="Hipervínculo visitado 524" xfId="944"/>
    <cellStyle name="Hipervínculo visitado 525" xfId="945"/>
    <cellStyle name="Hipervínculo visitado 526" xfId="946"/>
    <cellStyle name="Hipervínculo visitado 527" xfId="947"/>
    <cellStyle name="Hipervínculo visitado 528" xfId="948"/>
    <cellStyle name="Hipervínculo visitado 529" xfId="949"/>
    <cellStyle name="Hipervínculo visitado 53" xfId="950"/>
    <cellStyle name="Hipervínculo visitado 530" xfId="951"/>
    <cellStyle name="Hipervínculo visitado 531" xfId="952"/>
    <cellStyle name="Hipervínculo visitado 532" xfId="953"/>
    <cellStyle name="Hipervínculo visitado 533" xfId="954"/>
    <cellStyle name="Hipervínculo visitado 534" xfId="955"/>
    <cellStyle name="Hipervínculo visitado 535" xfId="956"/>
    <cellStyle name="Hipervínculo visitado 536" xfId="957"/>
    <cellStyle name="Hipervínculo visitado 537" xfId="958"/>
    <cellStyle name="Hipervínculo visitado 538" xfId="959"/>
    <cellStyle name="Hipervínculo visitado 539" xfId="960"/>
    <cellStyle name="Hipervínculo visitado 54" xfId="961"/>
    <cellStyle name="Hipervínculo visitado 540" xfId="962"/>
    <cellStyle name="Hipervínculo visitado 541" xfId="963"/>
    <cellStyle name="Hipervínculo visitado 542" xfId="964"/>
    <cellStyle name="Hipervínculo visitado 543" xfId="965"/>
    <cellStyle name="Hipervínculo visitado 544" xfId="966"/>
    <cellStyle name="Hipervínculo visitado 545" xfId="967"/>
    <cellStyle name="Hipervínculo visitado 546" xfId="968"/>
    <cellStyle name="Hipervínculo visitado 547" xfId="969"/>
    <cellStyle name="Hipervínculo visitado 548" xfId="970"/>
    <cellStyle name="Hipervínculo visitado 549" xfId="971"/>
    <cellStyle name="Hipervínculo visitado 55" xfId="972"/>
    <cellStyle name="Hipervínculo visitado 550" xfId="973"/>
    <cellStyle name="Hipervínculo visitado 551" xfId="974"/>
    <cellStyle name="Hipervínculo visitado 552" xfId="975"/>
    <cellStyle name="Hipervínculo visitado 553" xfId="976"/>
    <cellStyle name="Hipervínculo visitado 554" xfId="977"/>
    <cellStyle name="Hipervínculo visitado 555" xfId="978"/>
    <cellStyle name="Hipervínculo visitado 556" xfId="979"/>
    <cellStyle name="Hipervínculo visitado 557" xfId="980"/>
    <cellStyle name="Hipervínculo visitado 558" xfId="981"/>
    <cellStyle name="Hipervínculo visitado 559" xfId="982"/>
    <cellStyle name="Hipervínculo visitado 56" xfId="983"/>
    <cellStyle name="Hipervínculo visitado 560" xfId="984"/>
    <cellStyle name="Hipervínculo visitado 561" xfId="985"/>
    <cellStyle name="Hipervínculo visitado 562" xfId="986"/>
    <cellStyle name="Hipervínculo visitado 563" xfId="987"/>
    <cellStyle name="Hipervínculo visitado 564" xfId="988"/>
    <cellStyle name="Hipervínculo visitado 565" xfId="989"/>
    <cellStyle name="Hipervínculo visitado 566" xfId="990"/>
    <cellStyle name="Hipervínculo visitado 567" xfId="991"/>
    <cellStyle name="Hipervínculo visitado 568" xfId="992"/>
    <cellStyle name="Hipervínculo visitado 569" xfId="993"/>
    <cellStyle name="Hipervínculo visitado 57" xfId="994"/>
    <cellStyle name="Hipervínculo visitado 570" xfId="995"/>
    <cellStyle name="Hipervínculo visitado 571" xfId="996"/>
    <cellStyle name="Hipervínculo visitado 572" xfId="997"/>
    <cellStyle name="Hipervínculo visitado 573" xfId="998"/>
    <cellStyle name="Hipervínculo visitado 574" xfId="999"/>
    <cellStyle name="Hipervínculo visitado 575" xfId="1000"/>
    <cellStyle name="Hipervínculo visitado 576" xfId="1001"/>
    <cellStyle name="Hipervínculo visitado 577" xfId="1002"/>
    <cellStyle name="Hipervínculo visitado 578" xfId="1003"/>
    <cellStyle name="Hipervínculo visitado 579" xfId="1004"/>
    <cellStyle name="Hipervínculo visitado 58" xfId="1005"/>
    <cellStyle name="Hipervínculo visitado 580" xfId="1006"/>
    <cellStyle name="Hipervínculo visitado 581" xfId="1007"/>
    <cellStyle name="Hipervínculo visitado 582" xfId="1008"/>
    <cellStyle name="Hipervínculo visitado 583" xfId="1009"/>
    <cellStyle name="Hipervínculo visitado 584" xfId="1010"/>
    <cellStyle name="Hipervínculo visitado 585" xfId="1011"/>
    <cellStyle name="Hipervínculo visitado 586" xfId="1012"/>
    <cellStyle name="Hipervínculo visitado 587" xfId="1013"/>
    <cellStyle name="Hipervínculo visitado 588" xfId="1014"/>
    <cellStyle name="Hipervínculo visitado 589" xfId="1015"/>
    <cellStyle name="Hipervínculo visitado 59" xfId="1016"/>
    <cellStyle name="Hipervínculo visitado 590" xfId="1017"/>
    <cellStyle name="Hipervínculo visitado 591" xfId="1018"/>
    <cellStyle name="Hipervínculo visitado 592" xfId="1019"/>
    <cellStyle name="Hipervínculo visitado 593" xfId="1020"/>
    <cellStyle name="Hipervínculo visitado 594" xfId="1021"/>
    <cellStyle name="Hipervínculo visitado 595" xfId="1022"/>
    <cellStyle name="Hipervínculo visitado 596" xfId="1023"/>
    <cellStyle name="Hipervínculo visitado 597" xfId="1024"/>
    <cellStyle name="Hipervínculo visitado 598" xfId="1025"/>
    <cellStyle name="Hipervínculo visitado 599" xfId="1026"/>
    <cellStyle name="Hipervínculo visitado 6" xfId="1027"/>
    <cellStyle name="Hipervínculo visitado 60" xfId="1028"/>
    <cellStyle name="Hipervínculo visitado 600" xfId="1029"/>
    <cellStyle name="Hipervínculo visitado 601" xfId="1030"/>
    <cellStyle name="Hipervínculo visitado 602" xfId="1031"/>
    <cellStyle name="Hipervínculo visitado 603" xfId="1032"/>
    <cellStyle name="Hipervínculo visitado 604" xfId="1033"/>
    <cellStyle name="Hipervínculo visitado 605" xfId="1034"/>
    <cellStyle name="Hipervínculo visitado 606" xfId="1035"/>
    <cellStyle name="Hipervínculo visitado 61" xfId="1036"/>
    <cellStyle name="Hipervínculo visitado 62" xfId="1037"/>
    <cellStyle name="Hipervínculo visitado 63" xfId="1038"/>
    <cellStyle name="Hipervínculo visitado 64" xfId="1039"/>
    <cellStyle name="Hipervínculo visitado 65" xfId="1040"/>
    <cellStyle name="Hipervínculo visitado 66" xfId="1041"/>
    <cellStyle name="Hipervínculo visitado 67" xfId="1042"/>
    <cellStyle name="Hipervínculo visitado 68" xfId="1043"/>
    <cellStyle name="Hipervínculo visitado 69" xfId="1044"/>
    <cellStyle name="Hipervínculo visitado 7" xfId="1045"/>
    <cellStyle name="Hipervínculo visitado 70" xfId="1046"/>
    <cellStyle name="Hipervínculo visitado 71" xfId="1047"/>
    <cellStyle name="Hipervínculo visitado 72" xfId="1048"/>
    <cellStyle name="Hipervínculo visitado 73" xfId="1049"/>
    <cellStyle name="Hipervínculo visitado 74" xfId="1050"/>
    <cellStyle name="Hipervínculo visitado 75" xfId="1051"/>
    <cellStyle name="Hipervínculo visitado 76" xfId="1052"/>
    <cellStyle name="Hipervínculo visitado 77" xfId="1053"/>
    <cellStyle name="Hipervínculo visitado 78" xfId="1054"/>
    <cellStyle name="Hipervínculo visitado 79" xfId="1055"/>
    <cellStyle name="Hipervínculo visitado 8" xfId="1056"/>
    <cellStyle name="Hipervínculo visitado 80" xfId="1057"/>
    <cellStyle name="Hipervínculo visitado 81" xfId="1058"/>
    <cellStyle name="Hipervínculo visitado 82" xfId="1059"/>
    <cellStyle name="Hipervínculo visitado 83" xfId="1060"/>
    <cellStyle name="Hipervínculo visitado 84" xfId="1061"/>
    <cellStyle name="Hipervínculo visitado 85" xfId="1062"/>
    <cellStyle name="Hipervínculo visitado 86" xfId="1063"/>
    <cellStyle name="Hipervínculo visitado 87" xfId="1064"/>
    <cellStyle name="Hipervínculo visitado 88" xfId="1065"/>
    <cellStyle name="Hipervínculo visitado 89" xfId="1066"/>
    <cellStyle name="Hipervínculo visitado 9" xfId="1067"/>
    <cellStyle name="Hipervínculo visitado 90" xfId="1068"/>
    <cellStyle name="Hipervínculo visitado 91" xfId="1069"/>
    <cellStyle name="Hipervínculo visitado 92" xfId="1070"/>
    <cellStyle name="Hipervínculo visitado 93" xfId="1071"/>
    <cellStyle name="Hipervínculo visitado 94" xfId="1072"/>
    <cellStyle name="Hipervínculo visitado 95" xfId="1073"/>
    <cellStyle name="Hipervínculo visitado 96" xfId="1074"/>
    <cellStyle name="Hipervínculo visitado 97" xfId="1075"/>
    <cellStyle name="Hipervínculo visitado 98" xfId="1076"/>
    <cellStyle name="Hipervínculo visitado 99" xfId="1077"/>
    <cellStyle name="Incorrecto 2" xfId="63"/>
    <cellStyle name="Incorrecto 2 2" xfId="1078"/>
    <cellStyle name="Incorrecto 3" xfId="1079"/>
    <cellStyle name="Incorrecto 4" xfId="60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7"/>
    <cellStyle name="Neutral 2 2" xfId="94"/>
    <cellStyle name="Neutral 3" xfId="36"/>
    <cellStyle name="Neutral 3 2" xfId="4072"/>
    <cellStyle name="Neutral 4" xfId="65"/>
    <cellStyle name="Neutre" xfId="1095"/>
    <cellStyle name="Normal" xfId="0" builtinId="0"/>
    <cellStyle name="Normal - Style1" xfId="58"/>
    <cellStyle name="Normal - Style1 2" xfId="1096"/>
    <cellStyle name="Normal 10" xfId="1097"/>
    <cellStyle name="Normal 10 2" xfId="59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8"/>
    <cellStyle name="Normal 2 2" xfId="39"/>
    <cellStyle name="Normal 2 2 2" xfId="1189"/>
    <cellStyle name="Normal 2 2 3" xfId="62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6"/>
    <cellStyle name="Normal 20" xfId="1234"/>
    <cellStyle name="Normal 21" xfId="66"/>
    <cellStyle name="Normal 22" xfId="55"/>
    <cellStyle name="Normal 23" xfId="4079"/>
    <cellStyle name="Normal 3" xfId="40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1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4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al_SV40" xfId="2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1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3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2"/>
    <cellStyle name="Schlecht 2 2" xfId="95"/>
    <cellStyle name="Sortie" xfId="4024"/>
    <cellStyle name="Stand. 2" xfId="43"/>
    <cellStyle name="Standard 2" xfId="44"/>
    <cellStyle name="Standard 2 2" xfId="57"/>
    <cellStyle name="Standard 3" xfId="45"/>
    <cellStyle name="Standard 3 2" xfId="96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6"/>
    <cellStyle name="Überschrift 1 2 2" xfId="97"/>
    <cellStyle name="Überschrift 2" xfId="4052"/>
    <cellStyle name="Überschrift 2 2" xfId="47"/>
    <cellStyle name="Überschrift 2 2 2" xfId="98"/>
    <cellStyle name="Überschrift 3" xfId="4053"/>
    <cellStyle name="Überschrift 3 2" xfId="48"/>
    <cellStyle name="Überschrift 3 2 2" xfId="4054"/>
    <cellStyle name="Überschrift 3 2 3" xfId="99"/>
    <cellStyle name="Überschrift 4" xfId="4055"/>
    <cellStyle name="Überschrift 4 2" xfId="49"/>
    <cellStyle name="Überschrift 4 2 2" xfId="100"/>
    <cellStyle name="Überschrift 5" xfId="50"/>
    <cellStyle name="Überschrift 5 2" xfId="101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1"/>
    <cellStyle name="Verknüpfte Zelle 2 2" xfId="102"/>
    <cellStyle name="Version_Header" xfId="4064"/>
    <cellStyle name="Volumes_Data" xfId="4065"/>
    <cellStyle name="Währung [0]" xfId="4066"/>
    <cellStyle name="Währung [0] 2" xfId="4067"/>
    <cellStyle name="Währung 2" xfId="52"/>
    <cellStyle name="Währung 2 2" xfId="103"/>
    <cellStyle name="Währung_3.XLS" xfId="4068"/>
    <cellStyle name="Warnender Text" xfId="4069"/>
    <cellStyle name="Warnender Text 2" xfId="53"/>
    <cellStyle name="Warnender Text 2 2" xfId="104"/>
    <cellStyle name="Zelle überprüfen" xfId="4070"/>
    <cellStyle name="Zelle überprüfen 2" xfId="54"/>
    <cellStyle name="標準_一般右" xfId="4071"/>
  </cellStyles>
  <dxfs count="5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153772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28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A4" sqref="A4:J4"/>
    </sheetView>
  </sheetViews>
  <sheetFormatPr defaultRowHeight="15"/>
  <cols>
    <col min="1" max="1" width="23.85546875" style="28" customWidth="1"/>
    <col min="2" max="2" width="64.5703125" style="28" bestFit="1" customWidth="1"/>
    <col min="3" max="3" width="89.85546875" style="28" bestFit="1" customWidth="1"/>
    <col min="4" max="4" width="15.28515625" style="40" customWidth="1"/>
    <col min="5" max="5" width="17" style="28" customWidth="1"/>
    <col min="6" max="6" width="21.85546875" style="28" customWidth="1"/>
    <col min="7" max="7" width="27.28515625" style="28" customWidth="1"/>
    <col min="8" max="8" width="25.7109375" style="28" customWidth="1"/>
    <col min="9" max="9" width="18.28515625" style="28" customWidth="1"/>
    <col min="10" max="11" width="24.28515625" style="28" customWidth="1"/>
    <col min="12" max="13" width="9.140625" style="1"/>
  </cols>
  <sheetData>
    <row r="1" spans="1:14" ht="39.950000000000003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4" ht="27.75">
      <c r="A2" s="35"/>
      <c r="B2" s="63"/>
      <c r="C2" s="75" t="s">
        <v>349</v>
      </c>
      <c r="D2" s="75"/>
      <c r="E2" s="75"/>
      <c r="F2" s="75"/>
      <c r="G2" s="75"/>
      <c r="H2" s="63"/>
      <c r="I2" s="75" t="s">
        <v>222</v>
      </c>
      <c r="J2" s="75"/>
      <c r="K2" s="1"/>
    </row>
    <row r="3" spans="1:14" ht="27.75">
      <c r="A3" s="35"/>
      <c r="B3" s="63"/>
      <c r="C3" s="75" t="s">
        <v>366</v>
      </c>
      <c r="D3" s="75"/>
      <c r="E3" s="75"/>
      <c r="F3" s="75"/>
      <c r="G3" s="75"/>
      <c r="H3" s="63"/>
      <c r="I3" s="68"/>
      <c r="J3" s="68"/>
      <c r="K3" s="71"/>
    </row>
    <row r="4" spans="1:14" s="2" customFormat="1" ht="35.25" customHeight="1">
      <c r="A4" s="75" t="s">
        <v>368</v>
      </c>
      <c r="B4" s="75"/>
      <c r="C4" s="75"/>
      <c r="D4" s="75"/>
      <c r="E4" s="75"/>
      <c r="F4" s="75"/>
      <c r="G4" s="75"/>
      <c r="H4" s="75"/>
      <c r="I4" s="75"/>
      <c r="J4" s="75"/>
      <c r="K4" s="4"/>
      <c r="L4" s="4"/>
      <c r="M4" s="4"/>
    </row>
    <row r="5" spans="1:14" ht="30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1"/>
    </row>
    <row r="6" spans="1:14" s="6" customFormat="1" ht="30" customHeight="1">
      <c r="A6" s="12"/>
      <c r="B6" s="12"/>
      <c r="C6" s="76" t="s">
        <v>225</v>
      </c>
      <c r="D6" s="76"/>
      <c r="E6" s="76"/>
      <c r="F6" s="76"/>
      <c r="G6" s="76"/>
      <c r="H6" s="76"/>
      <c r="I6" s="76"/>
      <c r="J6" s="76"/>
      <c r="K6" s="5"/>
    </row>
    <row r="7" spans="1:14" s="11" customFormat="1" ht="93.75" customHeight="1">
      <c r="A7" s="58" t="s">
        <v>0</v>
      </c>
      <c r="B7" s="59" t="s">
        <v>7</v>
      </c>
      <c r="C7" s="58" t="s">
        <v>1</v>
      </c>
      <c r="D7" s="60" t="s">
        <v>226</v>
      </c>
      <c r="E7" s="61" t="s">
        <v>200</v>
      </c>
      <c r="F7" s="61" t="s">
        <v>219</v>
      </c>
      <c r="G7" s="61" t="s">
        <v>4</v>
      </c>
      <c r="H7" s="61" t="s">
        <v>5</v>
      </c>
      <c r="I7" s="61" t="s">
        <v>150</v>
      </c>
      <c r="J7" s="61" t="s">
        <v>149</v>
      </c>
      <c r="K7" s="61" t="s">
        <v>367</v>
      </c>
      <c r="L7" s="10"/>
      <c r="M7" s="10"/>
      <c r="N7" s="10"/>
    </row>
    <row r="8" spans="1:14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47"/>
      <c r="K8" s="47"/>
      <c r="L8" s="10"/>
      <c r="M8" s="10"/>
      <c r="N8" s="10"/>
    </row>
    <row r="9" spans="1:14" s="8" customFormat="1" ht="33.75" customHeight="1">
      <c r="A9" s="52" t="s">
        <v>319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7"/>
      <c r="M9" s="7"/>
    </row>
    <row r="10" spans="1:14" s="9" customFormat="1" ht="33.75" customHeight="1">
      <c r="A10" s="53" t="s">
        <v>331</v>
      </c>
      <c r="B10" s="54" t="s">
        <v>183</v>
      </c>
      <c r="C10" s="55" t="s">
        <v>345</v>
      </c>
      <c r="D10" s="54">
        <v>999</v>
      </c>
      <c r="E10" s="54">
        <v>121</v>
      </c>
      <c r="F10" s="56">
        <f>IF(E10&lt;=122,0,IF(E10&lt;=139,0.64,IF(E10&lt;=166,0.7,IF(E10&lt;=208,0.85,IF(E10&lt;=224,1.87,IF(E10&lt;=240,2.2,IF(E10&lt;=260,2.5,IF(E10&lt;280,2.7,2.85))))))))*E10</f>
        <v>0</v>
      </c>
      <c r="G10" s="56">
        <v>15890</v>
      </c>
      <c r="H10" s="56">
        <v>12433.489827856025</v>
      </c>
      <c r="I10" s="56">
        <v>0</v>
      </c>
      <c r="J10" s="57">
        <f>G10-I10</f>
        <v>15890</v>
      </c>
      <c r="K10" s="72">
        <v>0</v>
      </c>
    </row>
    <row r="11" spans="1:14" s="9" customFormat="1" ht="33.75" customHeight="1">
      <c r="A11" s="64" t="s">
        <v>332</v>
      </c>
      <c r="B11" s="65" t="s">
        <v>258</v>
      </c>
      <c r="C11" s="66" t="s">
        <v>346</v>
      </c>
      <c r="D11" s="65">
        <v>999</v>
      </c>
      <c r="E11" s="65">
        <v>121</v>
      </c>
      <c r="F11" s="69">
        <f t="shared" ref="F11" si="0">IF(E11&lt;=122,0,IF(E11&lt;=139,0.64,IF(E11&lt;=166,0.7,IF(E11&lt;=208,0.85,IF(E11&lt;=224,1.87,IF(E11&lt;=240,2.2,IF(E11&lt;=260,2.5,IF(E11&lt;280,2.7,2.85))))))))*E11</f>
        <v>0</v>
      </c>
      <c r="G11" s="67">
        <v>16390</v>
      </c>
      <c r="H11" s="67">
        <v>12824.726134585289</v>
      </c>
      <c r="I11" s="69">
        <v>0</v>
      </c>
      <c r="J11" s="70">
        <f t="shared" ref="J11" si="1">G11-I11</f>
        <v>16390</v>
      </c>
      <c r="K11" s="73">
        <v>0</v>
      </c>
    </row>
    <row r="12" spans="1:14" s="9" customFormat="1" ht="33.75" customHeight="1">
      <c r="A12" s="53" t="s">
        <v>334</v>
      </c>
      <c r="B12" s="54" t="s">
        <v>241</v>
      </c>
      <c r="C12" s="55" t="s">
        <v>347</v>
      </c>
      <c r="D12" s="54">
        <v>999</v>
      </c>
      <c r="E12" s="54">
        <v>118</v>
      </c>
      <c r="F12" s="56">
        <f t="shared" ref="F12" si="2">IF(E12&lt;=122,0,IF(E12&lt;=139,0.64,IF(E12&lt;=166,0.7,IF(E12&lt;=208,0.85,IF(E12&lt;=224,1.87,IF(E12&lt;=240,2.2,IF(E12&lt;=260,2.5,IF(E12&lt;280,2.7,2.85))))))))*E12</f>
        <v>0</v>
      </c>
      <c r="G12" s="56">
        <v>17089.999999999993</v>
      </c>
      <c r="H12" s="56">
        <v>13372.456964006255</v>
      </c>
      <c r="I12" s="56">
        <v>0</v>
      </c>
      <c r="J12" s="57">
        <f t="shared" ref="J12" si="3">G12-I12</f>
        <v>17089.999999999993</v>
      </c>
      <c r="K12" s="72">
        <v>0</v>
      </c>
    </row>
    <row r="13" spans="1:14" s="9" customFormat="1" ht="33.75" customHeight="1">
      <c r="A13" s="64" t="s">
        <v>260</v>
      </c>
      <c r="B13" s="65" t="s">
        <v>230</v>
      </c>
      <c r="C13" s="66" t="s">
        <v>15</v>
      </c>
      <c r="D13" s="65">
        <v>999</v>
      </c>
      <c r="E13" s="65">
        <v>119</v>
      </c>
      <c r="F13" s="69">
        <f t="shared" ref="F13:F22" si="4">IF(E13&lt;=122,0,IF(E13&lt;=139,0.64,IF(E13&lt;=166,0.7,IF(E13&lt;=208,0.85,IF(E13&lt;=224,1.87,IF(E13&lt;=240,2.2,IF(E13&lt;=260,2.5,IF(E13&lt;280,2.7,2.85))))))))*E13</f>
        <v>0</v>
      </c>
      <c r="G13" s="67">
        <v>18390</v>
      </c>
      <c r="H13" s="67">
        <v>14334.902488231339</v>
      </c>
      <c r="I13" s="69">
        <v>0</v>
      </c>
      <c r="J13" s="70">
        <f t="shared" ref="J13:J36" si="5">G13-I13</f>
        <v>18390</v>
      </c>
      <c r="K13" s="73">
        <v>0</v>
      </c>
    </row>
    <row r="14" spans="1:14" s="9" customFormat="1" ht="33.75" customHeight="1">
      <c r="A14" s="53" t="s">
        <v>261</v>
      </c>
      <c r="B14" s="54" t="s">
        <v>232</v>
      </c>
      <c r="C14" s="55" t="s">
        <v>231</v>
      </c>
      <c r="D14" s="54">
        <v>999</v>
      </c>
      <c r="E14" s="54">
        <v>116</v>
      </c>
      <c r="F14" s="56">
        <f t="shared" si="4"/>
        <v>0</v>
      </c>
      <c r="G14" s="56">
        <v>18590.000000000007</v>
      </c>
      <c r="H14" s="56">
        <v>14469.401479488908</v>
      </c>
      <c r="I14" s="56">
        <v>0</v>
      </c>
      <c r="J14" s="57">
        <f t="shared" si="5"/>
        <v>18590.000000000007</v>
      </c>
      <c r="K14" s="72">
        <v>0</v>
      </c>
    </row>
    <row r="15" spans="1:14" s="9" customFormat="1" ht="33.75" customHeight="1">
      <c r="A15" s="64" t="s">
        <v>262</v>
      </c>
      <c r="B15" s="65" t="s">
        <v>233</v>
      </c>
      <c r="C15" s="66" t="s">
        <v>135</v>
      </c>
      <c r="D15" s="65">
        <v>999</v>
      </c>
      <c r="E15" s="65">
        <v>128</v>
      </c>
      <c r="F15" s="69">
        <f t="shared" si="4"/>
        <v>81.92</v>
      </c>
      <c r="G15" s="67">
        <v>19990</v>
      </c>
      <c r="H15" s="67">
        <v>15410.894418291862</v>
      </c>
      <c r="I15" s="69">
        <v>0</v>
      </c>
      <c r="J15" s="70">
        <f t="shared" si="5"/>
        <v>19990</v>
      </c>
      <c r="K15" s="73">
        <v>0</v>
      </c>
    </row>
    <row r="16" spans="1:14" s="9" customFormat="1" ht="33.75" customHeight="1">
      <c r="A16" s="53" t="s">
        <v>263</v>
      </c>
      <c r="B16" s="54" t="s">
        <v>239</v>
      </c>
      <c r="C16" s="55" t="s">
        <v>123</v>
      </c>
      <c r="D16" s="54">
        <v>999</v>
      </c>
      <c r="E16" s="54">
        <v>128</v>
      </c>
      <c r="F16" s="56">
        <f t="shared" si="4"/>
        <v>81.92</v>
      </c>
      <c r="G16" s="56">
        <v>20590</v>
      </c>
      <c r="H16" s="56">
        <v>15814.391392064559</v>
      </c>
      <c r="I16" s="56">
        <v>0</v>
      </c>
      <c r="J16" s="57">
        <f t="shared" si="5"/>
        <v>20590</v>
      </c>
      <c r="K16" s="72">
        <v>0</v>
      </c>
    </row>
    <row r="17" spans="1:13" s="9" customFormat="1" ht="33.75" customHeight="1">
      <c r="A17" s="64" t="s">
        <v>264</v>
      </c>
      <c r="B17" s="65" t="s">
        <v>130</v>
      </c>
      <c r="C17" s="66" t="s">
        <v>145</v>
      </c>
      <c r="D17" s="65">
        <v>999</v>
      </c>
      <c r="E17" s="65">
        <v>122</v>
      </c>
      <c r="F17" s="69">
        <f t="shared" si="4"/>
        <v>0</v>
      </c>
      <c r="G17" s="67">
        <v>19390</v>
      </c>
      <c r="H17" s="67">
        <v>15007.397444519165</v>
      </c>
      <c r="I17" s="69">
        <v>0</v>
      </c>
      <c r="J17" s="70">
        <f t="shared" si="5"/>
        <v>19390</v>
      </c>
      <c r="K17" s="73">
        <v>0</v>
      </c>
    </row>
    <row r="18" spans="1:13" s="9" customFormat="1" ht="33.75" customHeight="1">
      <c r="A18" s="53" t="s">
        <v>265</v>
      </c>
      <c r="B18" s="54" t="s">
        <v>235</v>
      </c>
      <c r="C18" s="55" t="s">
        <v>234</v>
      </c>
      <c r="D18" s="54">
        <v>999</v>
      </c>
      <c r="E18" s="54">
        <v>122</v>
      </c>
      <c r="F18" s="56">
        <f t="shared" si="4"/>
        <v>0</v>
      </c>
      <c r="G18" s="56">
        <v>19890</v>
      </c>
      <c r="H18" s="56">
        <v>15343.644922663079</v>
      </c>
      <c r="I18" s="56">
        <v>0</v>
      </c>
      <c r="J18" s="57">
        <f t="shared" si="5"/>
        <v>19890</v>
      </c>
      <c r="K18" s="72">
        <v>0</v>
      </c>
    </row>
    <row r="19" spans="1:13" s="9" customFormat="1" ht="33.75" customHeight="1">
      <c r="A19" s="64" t="s">
        <v>266</v>
      </c>
      <c r="B19" s="65" t="s">
        <v>335</v>
      </c>
      <c r="C19" s="66" t="s">
        <v>236</v>
      </c>
      <c r="D19" s="65">
        <v>1498</v>
      </c>
      <c r="E19" s="65">
        <v>138</v>
      </c>
      <c r="F19" s="69">
        <f t="shared" si="4"/>
        <v>88.320000000000007</v>
      </c>
      <c r="G19" s="67">
        <v>23689.999999999996</v>
      </c>
      <c r="H19" s="67">
        <v>17717.514124293783</v>
      </c>
      <c r="I19" s="69">
        <v>0</v>
      </c>
      <c r="J19" s="70">
        <f t="shared" si="5"/>
        <v>23689.999999999996</v>
      </c>
      <c r="K19" s="73">
        <v>0</v>
      </c>
    </row>
    <row r="20" spans="1:13" s="9" customFormat="1" ht="33.75" customHeight="1">
      <c r="A20" s="53" t="s">
        <v>333</v>
      </c>
      <c r="B20" s="54" t="s">
        <v>242</v>
      </c>
      <c r="C20" s="55" t="s">
        <v>348</v>
      </c>
      <c r="D20" s="54">
        <v>999</v>
      </c>
      <c r="E20" s="54">
        <v>101</v>
      </c>
      <c r="F20" s="56">
        <f t="shared" ref="F20" si="6">IF(E20&lt;=122,0,IF(E20&lt;=139,0.64,IF(E20&lt;=166,0.7,IF(E20&lt;=208,0.85,IF(E20&lt;=224,1.87,IF(E20&lt;=240,2.2,IF(E20&lt;=260,2.5,IF(E20&lt;280,2.7,2.85))))))))*E20</f>
        <v>0</v>
      </c>
      <c r="G20" s="56">
        <v>18490.000000000018</v>
      </c>
      <c r="H20" s="56">
        <v>14402.151983860133</v>
      </c>
      <c r="I20" s="56">
        <v>0</v>
      </c>
      <c r="J20" s="57">
        <f t="shared" ref="J20" si="7">G20-I20</f>
        <v>18490.000000000018</v>
      </c>
      <c r="K20" s="72">
        <v>0</v>
      </c>
    </row>
    <row r="21" spans="1:13" s="9" customFormat="1" ht="33.75" customHeight="1">
      <c r="A21" s="64" t="s">
        <v>267</v>
      </c>
      <c r="B21" s="65" t="s">
        <v>237</v>
      </c>
      <c r="C21" s="66" t="s">
        <v>14</v>
      </c>
      <c r="D21" s="65">
        <v>999</v>
      </c>
      <c r="E21" s="65">
        <v>101</v>
      </c>
      <c r="F21" s="69">
        <f t="shared" si="4"/>
        <v>0</v>
      </c>
      <c r="G21" s="67">
        <v>19289.999999999985</v>
      </c>
      <c r="H21" s="67">
        <v>14940.147948890375</v>
      </c>
      <c r="I21" s="69">
        <v>0</v>
      </c>
      <c r="J21" s="70">
        <f t="shared" si="5"/>
        <v>19289.999999999985</v>
      </c>
      <c r="K21" s="73">
        <v>0</v>
      </c>
    </row>
    <row r="22" spans="1:13" s="9" customFormat="1" ht="33.75" customHeight="1">
      <c r="A22" s="53" t="s">
        <v>268</v>
      </c>
      <c r="B22" s="54" t="s">
        <v>240</v>
      </c>
      <c r="C22" s="55" t="s">
        <v>238</v>
      </c>
      <c r="D22" s="54">
        <v>999</v>
      </c>
      <c r="E22" s="54">
        <v>103</v>
      </c>
      <c r="F22" s="56">
        <f t="shared" si="4"/>
        <v>0</v>
      </c>
      <c r="G22" s="56">
        <v>19890.000000000022</v>
      </c>
      <c r="H22" s="56">
        <v>15343.644922663094</v>
      </c>
      <c r="I22" s="56">
        <v>0</v>
      </c>
      <c r="J22" s="57">
        <f t="shared" si="5"/>
        <v>19890.000000000022</v>
      </c>
      <c r="K22" s="72">
        <v>0</v>
      </c>
    </row>
    <row r="23" spans="1:13" s="8" customFormat="1" ht="33.75" customHeight="1">
      <c r="A23" s="52" t="s">
        <v>320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7"/>
      <c r="M23" s="7"/>
    </row>
    <row r="24" spans="1:13" s="9" customFormat="1" ht="33.75" customHeight="1">
      <c r="A24" s="53" t="s">
        <v>269</v>
      </c>
      <c r="B24" s="54" t="s">
        <v>97</v>
      </c>
      <c r="C24" s="55" t="s">
        <v>12</v>
      </c>
      <c r="D24" s="54">
        <v>999</v>
      </c>
      <c r="E24" s="54">
        <v>123</v>
      </c>
      <c r="F24" s="56">
        <f>IF(E24&lt;=122,0,IF(E24&lt;=139,0.64,IF(E24&lt;=166,0.7,IF(E24&lt;=208,0.85,IF(E24&lt;=224,1.87,IF(E24&lt;=240,2.2,IF(E24&lt;=260,2.5,IF(E24&lt;280,2.7,2.85))))))))*E24</f>
        <v>78.72</v>
      </c>
      <c r="G24" s="56">
        <v>19389.999999999985</v>
      </c>
      <c r="H24" s="56">
        <v>15007.397444519158</v>
      </c>
      <c r="I24" s="56">
        <v>0</v>
      </c>
      <c r="J24" s="57">
        <f t="shared" si="5"/>
        <v>19389.999999999985</v>
      </c>
      <c r="K24" s="72">
        <v>0</v>
      </c>
    </row>
    <row r="25" spans="1:13" s="9" customFormat="1" ht="33.75" customHeight="1">
      <c r="A25" s="64" t="s">
        <v>270</v>
      </c>
      <c r="B25" s="65" t="s">
        <v>363</v>
      </c>
      <c r="C25" s="66" t="s">
        <v>15</v>
      </c>
      <c r="D25" s="65">
        <v>999</v>
      </c>
      <c r="E25" s="65">
        <v>124</v>
      </c>
      <c r="F25" s="69">
        <f t="shared" ref="F25:F83" si="8">IF(E25&lt;=122,0,IF(E25&lt;=139,0.64,IF(E25&lt;=166,0.7,IF(E25&lt;=208,0.85,IF(E25&lt;=224,1.87,IF(E25&lt;=240,2.2,IF(E25&lt;=260,2.5,IF(E25&lt;280,2.7,2.85))))))))*E25</f>
        <v>79.36</v>
      </c>
      <c r="G25" s="67">
        <v>20289.999999999989</v>
      </c>
      <c r="H25" s="67">
        <v>15612.642905178203</v>
      </c>
      <c r="I25" s="69">
        <v>0</v>
      </c>
      <c r="J25" s="70">
        <f t="shared" si="5"/>
        <v>20289.999999999989</v>
      </c>
      <c r="K25" s="73">
        <v>0</v>
      </c>
    </row>
    <row r="26" spans="1:13" s="9" customFormat="1" ht="33.75" customHeight="1">
      <c r="A26" s="53" t="s">
        <v>271</v>
      </c>
      <c r="B26" s="54" t="s">
        <v>132</v>
      </c>
      <c r="C26" s="55" t="s">
        <v>133</v>
      </c>
      <c r="D26" s="54">
        <v>999</v>
      </c>
      <c r="E26" s="54">
        <v>119</v>
      </c>
      <c r="F26" s="56">
        <f t="shared" si="8"/>
        <v>0</v>
      </c>
      <c r="G26" s="56">
        <v>20189.999999999985</v>
      </c>
      <c r="H26" s="56">
        <v>15545.393409549419</v>
      </c>
      <c r="I26" s="56">
        <v>0</v>
      </c>
      <c r="J26" s="57">
        <f t="shared" si="5"/>
        <v>20189.999999999985</v>
      </c>
      <c r="K26" s="72">
        <v>0</v>
      </c>
    </row>
    <row r="27" spans="1:13" s="9" customFormat="1" ht="33.75" customHeight="1">
      <c r="A27" s="64" t="s">
        <v>272</v>
      </c>
      <c r="B27" s="65" t="s">
        <v>336</v>
      </c>
      <c r="C27" s="66" t="s">
        <v>135</v>
      </c>
      <c r="D27" s="65">
        <v>999</v>
      </c>
      <c r="E27" s="65">
        <v>134</v>
      </c>
      <c r="F27" s="69">
        <f t="shared" si="8"/>
        <v>85.76</v>
      </c>
      <c r="G27" s="67">
        <v>21789.999999999993</v>
      </c>
      <c r="H27" s="67">
        <v>16579.999999999996</v>
      </c>
      <c r="I27" s="69">
        <v>0</v>
      </c>
      <c r="J27" s="70">
        <f t="shared" si="5"/>
        <v>21789.999999999993</v>
      </c>
      <c r="K27" s="73">
        <v>0</v>
      </c>
    </row>
    <row r="28" spans="1:13" s="9" customFormat="1" ht="33.75" customHeight="1">
      <c r="A28" s="53" t="s">
        <v>273</v>
      </c>
      <c r="B28" s="54" t="s">
        <v>362</v>
      </c>
      <c r="C28" s="55" t="s">
        <v>136</v>
      </c>
      <c r="D28" s="54">
        <v>999</v>
      </c>
      <c r="E28" s="54">
        <v>120</v>
      </c>
      <c r="F28" s="56">
        <f t="shared" si="8"/>
        <v>0</v>
      </c>
      <c r="G28" s="56">
        <v>21090</v>
      </c>
      <c r="H28" s="56">
        <v>16150.638870208475</v>
      </c>
      <c r="I28" s="56">
        <v>0</v>
      </c>
      <c r="J28" s="57">
        <f t="shared" si="5"/>
        <v>21090</v>
      </c>
      <c r="K28" s="72">
        <v>0</v>
      </c>
    </row>
    <row r="29" spans="1:13" s="9" customFormat="1" ht="33.75" customHeight="1">
      <c r="A29" s="64" t="s">
        <v>274</v>
      </c>
      <c r="B29" s="65" t="s">
        <v>364</v>
      </c>
      <c r="C29" s="66" t="s">
        <v>137</v>
      </c>
      <c r="D29" s="65">
        <v>999</v>
      </c>
      <c r="E29" s="65">
        <v>134</v>
      </c>
      <c r="F29" s="69">
        <f t="shared" si="8"/>
        <v>85.76</v>
      </c>
      <c r="G29" s="67">
        <v>22690</v>
      </c>
      <c r="H29" s="67">
        <v>17152.542372881355</v>
      </c>
      <c r="I29" s="69">
        <v>0</v>
      </c>
      <c r="J29" s="70">
        <f t="shared" si="5"/>
        <v>22690</v>
      </c>
      <c r="K29" s="73">
        <v>0</v>
      </c>
    </row>
    <row r="30" spans="1:13" s="9" customFormat="1" ht="33.75" customHeight="1">
      <c r="A30" s="53" t="s">
        <v>275</v>
      </c>
      <c r="B30" s="54" t="s">
        <v>245</v>
      </c>
      <c r="C30" s="55" t="s">
        <v>243</v>
      </c>
      <c r="D30" s="54">
        <v>999</v>
      </c>
      <c r="E30" s="54">
        <v>120</v>
      </c>
      <c r="F30" s="56">
        <f t="shared" si="8"/>
        <v>0</v>
      </c>
      <c r="G30" s="56">
        <v>23390.000000000007</v>
      </c>
      <c r="H30" s="56">
        <v>17594.780613708062</v>
      </c>
      <c r="I30" s="56">
        <v>0</v>
      </c>
      <c r="J30" s="57">
        <f t="shared" si="5"/>
        <v>23390.000000000007</v>
      </c>
      <c r="K30" s="72">
        <v>0</v>
      </c>
    </row>
    <row r="31" spans="1:13" s="9" customFormat="1" ht="33.75" customHeight="1">
      <c r="A31" s="64" t="s">
        <v>276</v>
      </c>
      <c r="B31" s="65" t="s">
        <v>140</v>
      </c>
      <c r="C31" s="66" t="s">
        <v>145</v>
      </c>
      <c r="D31" s="65">
        <v>999</v>
      </c>
      <c r="E31" s="65">
        <v>121</v>
      </c>
      <c r="F31" s="69">
        <f t="shared" si="8"/>
        <v>0</v>
      </c>
      <c r="G31" s="67">
        <v>22790.138529263302</v>
      </c>
      <c r="H31" s="67">
        <v>17250.724708496302</v>
      </c>
      <c r="I31" s="69">
        <v>0</v>
      </c>
      <c r="J31" s="70">
        <f t="shared" si="5"/>
        <v>22790.138529263302</v>
      </c>
      <c r="K31" s="73">
        <v>0</v>
      </c>
    </row>
    <row r="32" spans="1:13" s="9" customFormat="1" ht="33.75" customHeight="1">
      <c r="A32" s="53" t="s">
        <v>277</v>
      </c>
      <c r="B32" s="54" t="s">
        <v>361</v>
      </c>
      <c r="C32" s="55" t="s">
        <v>16</v>
      </c>
      <c r="D32" s="54">
        <v>1498</v>
      </c>
      <c r="E32" s="54">
        <v>138</v>
      </c>
      <c r="F32" s="56">
        <f t="shared" si="8"/>
        <v>88.320000000000007</v>
      </c>
      <c r="G32" s="56">
        <v>26889.999999999993</v>
      </c>
      <c r="H32" s="56">
        <v>19525.423728813555</v>
      </c>
      <c r="I32" s="56">
        <v>0</v>
      </c>
      <c r="J32" s="57">
        <f t="shared" si="5"/>
        <v>26889.999999999993</v>
      </c>
      <c r="K32" s="72">
        <v>0</v>
      </c>
    </row>
    <row r="33" spans="1:13" s="9" customFormat="1" ht="33.75" customHeight="1">
      <c r="A33" s="64" t="s">
        <v>278</v>
      </c>
      <c r="B33" s="65" t="s">
        <v>32</v>
      </c>
      <c r="C33" s="66" t="s">
        <v>18</v>
      </c>
      <c r="D33" s="65">
        <v>999</v>
      </c>
      <c r="E33" s="65">
        <v>103</v>
      </c>
      <c r="F33" s="69">
        <f t="shared" si="8"/>
        <v>0</v>
      </c>
      <c r="G33" s="67">
        <v>19989.999999999985</v>
      </c>
      <c r="H33" s="67">
        <v>15410.894418291853</v>
      </c>
      <c r="I33" s="69">
        <v>0</v>
      </c>
      <c r="J33" s="70">
        <f t="shared" si="5"/>
        <v>19989.999999999985</v>
      </c>
      <c r="K33" s="73">
        <v>0</v>
      </c>
    </row>
    <row r="34" spans="1:13" s="9" customFormat="1" ht="33.75" customHeight="1">
      <c r="A34" s="53" t="s">
        <v>279</v>
      </c>
      <c r="B34" s="54" t="s">
        <v>365</v>
      </c>
      <c r="C34" s="55" t="s">
        <v>17</v>
      </c>
      <c r="D34" s="54">
        <v>999</v>
      </c>
      <c r="E34" s="54">
        <v>103</v>
      </c>
      <c r="F34" s="56">
        <f t="shared" si="8"/>
        <v>0</v>
      </c>
      <c r="G34" s="56">
        <v>20890</v>
      </c>
      <c r="H34" s="56">
        <v>16016.139878950909</v>
      </c>
      <c r="I34" s="56">
        <v>0</v>
      </c>
      <c r="J34" s="57">
        <f t="shared" si="5"/>
        <v>20890</v>
      </c>
      <c r="K34" s="72">
        <v>0</v>
      </c>
    </row>
    <row r="35" spans="1:13" s="9" customFormat="1" ht="33.75" customHeight="1">
      <c r="A35" s="64" t="s">
        <v>280</v>
      </c>
      <c r="B35" s="65" t="s">
        <v>246</v>
      </c>
      <c r="C35" s="66" t="s">
        <v>244</v>
      </c>
      <c r="D35" s="65">
        <v>999</v>
      </c>
      <c r="E35" s="65">
        <v>105</v>
      </c>
      <c r="F35" s="69">
        <f t="shared" si="8"/>
        <v>0</v>
      </c>
      <c r="G35" s="67">
        <v>23190</v>
      </c>
      <c r="H35" s="67">
        <v>17480.06882707198</v>
      </c>
      <c r="I35" s="69">
        <v>0</v>
      </c>
      <c r="J35" s="70">
        <f t="shared" si="5"/>
        <v>23190</v>
      </c>
      <c r="K35" s="73">
        <v>0</v>
      </c>
    </row>
    <row r="36" spans="1:13" s="9" customFormat="1" ht="33.75" customHeight="1">
      <c r="A36" s="53" t="s">
        <v>281</v>
      </c>
      <c r="B36" s="54" t="s">
        <v>33</v>
      </c>
      <c r="C36" s="55" t="s">
        <v>29</v>
      </c>
      <c r="D36" s="54">
        <v>999</v>
      </c>
      <c r="E36" s="54">
        <v>105</v>
      </c>
      <c r="F36" s="56">
        <f t="shared" si="8"/>
        <v>0</v>
      </c>
      <c r="G36" s="56">
        <v>22589.999999999996</v>
      </c>
      <c r="H36" s="56">
        <v>17135.933467163748</v>
      </c>
      <c r="I36" s="56">
        <v>0</v>
      </c>
      <c r="J36" s="57">
        <f t="shared" si="5"/>
        <v>22589.999999999996</v>
      </c>
      <c r="K36" s="72">
        <v>0</v>
      </c>
    </row>
    <row r="37" spans="1:13" s="8" customFormat="1" ht="33.75" customHeight="1">
      <c r="A37" s="52" t="s">
        <v>224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7"/>
      <c r="M37" s="7"/>
    </row>
    <row r="38" spans="1:13" s="9" customFormat="1" ht="33.75" customHeight="1">
      <c r="A38" s="53" t="s">
        <v>282</v>
      </c>
      <c r="B38" s="54" t="s">
        <v>247</v>
      </c>
      <c r="C38" s="55" t="s">
        <v>59</v>
      </c>
      <c r="D38" s="54">
        <v>999</v>
      </c>
      <c r="E38" s="54">
        <v>126</v>
      </c>
      <c r="F38" s="56">
        <f t="shared" si="8"/>
        <v>80.64</v>
      </c>
      <c r="G38" s="56">
        <v>19990</v>
      </c>
      <c r="H38" s="56">
        <v>15410.894418291862</v>
      </c>
      <c r="I38" s="56">
        <v>0</v>
      </c>
      <c r="J38" s="57">
        <f>G38-I38</f>
        <v>19990</v>
      </c>
      <c r="K38" s="72">
        <v>0</v>
      </c>
    </row>
    <row r="39" spans="1:13" s="9" customFormat="1" ht="33.75" customHeight="1">
      <c r="A39" s="64" t="s">
        <v>283</v>
      </c>
      <c r="B39" s="65" t="s">
        <v>248</v>
      </c>
      <c r="C39" s="66" t="s">
        <v>19</v>
      </c>
      <c r="D39" s="65">
        <v>999</v>
      </c>
      <c r="E39" s="65">
        <v>127</v>
      </c>
      <c r="F39" s="69">
        <f t="shared" si="8"/>
        <v>81.28</v>
      </c>
      <c r="G39" s="67">
        <v>21490</v>
      </c>
      <c r="H39" s="67">
        <v>16419.636852723605</v>
      </c>
      <c r="I39" s="69">
        <v>0</v>
      </c>
      <c r="J39" s="70">
        <f t="shared" ref="J39:J73" si="9">G39-I39</f>
        <v>21490</v>
      </c>
      <c r="K39" s="73">
        <v>0</v>
      </c>
    </row>
    <row r="40" spans="1:13" s="9" customFormat="1" ht="33.75" customHeight="1">
      <c r="A40" s="53" t="s">
        <v>284</v>
      </c>
      <c r="B40" s="54" t="s">
        <v>249</v>
      </c>
      <c r="C40" s="55" t="s">
        <v>25</v>
      </c>
      <c r="D40" s="54">
        <v>999</v>
      </c>
      <c r="E40" s="54">
        <v>128</v>
      </c>
      <c r="F40" s="56">
        <f t="shared" si="8"/>
        <v>81.92</v>
      </c>
      <c r="G40" s="56">
        <v>23390.000000000007</v>
      </c>
      <c r="H40" s="56">
        <v>18121.836768895599</v>
      </c>
      <c r="I40" s="56">
        <v>0</v>
      </c>
      <c r="J40" s="57">
        <f t="shared" si="9"/>
        <v>23390.000000000007</v>
      </c>
      <c r="K40" s="72">
        <v>0</v>
      </c>
    </row>
    <row r="41" spans="1:13" s="9" customFormat="1" ht="33.75" customHeight="1">
      <c r="A41" s="64" t="s">
        <v>321</v>
      </c>
      <c r="B41" s="65" t="s">
        <v>322</v>
      </c>
      <c r="C41" s="66" t="s">
        <v>323</v>
      </c>
      <c r="D41" s="65">
        <v>1498</v>
      </c>
      <c r="E41" s="65">
        <v>105</v>
      </c>
      <c r="F41" s="69">
        <f t="shared" si="8"/>
        <v>0</v>
      </c>
      <c r="G41" s="67">
        <v>24690</v>
      </c>
      <c r="H41" s="67">
        <v>18340.407226842559</v>
      </c>
      <c r="I41" s="69">
        <v>0</v>
      </c>
      <c r="J41" s="70">
        <f t="shared" si="9"/>
        <v>24690</v>
      </c>
      <c r="K41" s="73">
        <v>0</v>
      </c>
    </row>
    <row r="42" spans="1:13" s="9" customFormat="1" ht="33.75" customHeight="1">
      <c r="A42" s="53" t="s">
        <v>324</v>
      </c>
      <c r="B42" s="54" t="s">
        <v>325</v>
      </c>
      <c r="C42" s="55" t="s">
        <v>326</v>
      </c>
      <c r="D42" s="54">
        <v>1498</v>
      </c>
      <c r="E42" s="54">
        <v>111</v>
      </c>
      <c r="F42" s="56">
        <f t="shared" si="8"/>
        <v>0</v>
      </c>
      <c r="G42" s="56">
        <v>26690</v>
      </c>
      <c r="H42" s="56">
        <v>19487.525093203327</v>
      </c>
      <c r="I42" s="56">
        <v>0</v>
      </c>
      <c r="J42" s="57">
        <f t="shared" si="9"/>
        <v>26690</v>
      </c>
      <c r="K42" s="72">
        <v>0</v>
      </c>
    </row>
    <row r="43" spans="1:13" s="9" customFormat="1" ht="33.75" customHeight="1">
      <c r="A43" s="64" t="s">
        <v>285</v>
      </c>
      <c r="B43" s="65" t="s">
        <v>250</v>
      </c>
      <c r="C43" s="66" t="s">
        <v>21</v>
      </c>
      <c r="D43" s="65">
        <v>1498</v>
      </c>
      <c r="E43" s="65">
        <v>128</v>
      </c>
      <c r="F43" s="69">
        <f t="shared" si="8"/>
        <v>81.92</v>
      </c>
      <c r="G43" s="67">
        <v>22389.999999999996</v>
      </c>
      <c r="H43" s="67">
        <v>17021.221680527673</v>
      </c>
      <c r="I43" s="69">
        <v>0</v>
      </c>
      <c r="J43" s="70">
        <f t="shared" si="9"/>
        <v>22389.999999999996</v>
      </c>
      <c r="K43" s="73">
        <v>0</v>
      </c>
    </row>
    <row r="44" spans="1:13" s="9" customFormat="1" ht="33.75" customHeight="1">
      <c r="A44" s="53" t="s">
        <v>286</v>
      </c>
      <c r="B44" s="54" t="s">
        <v>38</v>
      </c>
      <c r="C44" s="55" t="s">
        <v>20</v>
      </c>
      <c r="D44" s="54">
        <v>1498</v>
      </c>
      <c r="E44" s="54">
        <v>128</v>
      </c>
      <c r="F44" s="56">
        <f t="shared" si="8"/>
        <v>81.92</v>
      </c>
      <c r="G44" s="56">
        <v>23190</v>
      </c>
      <c r="H44" s="56">
        <v>17480.06882707198</v>
      </c>
      <c r="I44" s="56">
        <v>0</v>
      </c>
      <c r="J44" s="57">
        <f t="shared" si="9"/>
        <v>23190</v>
      </c>
      <c r="K44" s="72">
        <v>0</v>
      </c>
    </row>
    <row r="45" spans="1:13" s="9" customFormat="1" ht="33.75" customHeight="1">
      <c r="A45" s="64" t="s">
        <v>287</v>
      </c>
      <c r="B45" s="65" t="s">
        <v>350</v>
      </c>
      <c r="C45" s="66" t="s">
        <v>163</v>
      </c>
      <c r="D45" s="65">
        <v>1498</v>
      </c>
      <c r="E45" s="65">
        <v>129</v>
      </c>
      <c r="F45" s="69">
        <f t="shared" si="8"/>
        <v>82.56</v>
      </c>
      <c r="G45" s="67">
        <v>24689.999999999989</v>
      </c>
      <c r="H45" s="67">
        <v>18340.407226842552</v>
      </c>
      <c r="I45" s="69">
        <v>0</v>
      </c>
      <c r="J45" s="70">
        <f t="shared" si="9"/>
        <v>24689.999999999989</v>
      </c>
      <c r="K45" s="73">
        <v>0</v>
      </c>
    </row>
    <row r="46" spans="1:13" s="9" customFormat="1" ht="33.75" customHeight="1">
      <c r="A46" s="53" t="s">
        <v>288</v>
      </c>
      <c r="B46" s="54" t="s">
        <v>39</v>
      </c>
      <c r="C46" s="55" t="s">
        <v>22</v>
      </c>
      <c r="D46" s="54">
        <v>1498</v>
      </c>
      <c r="E46" s="54">
        <v>131</v>
      </c>
      <c r="F46" s="56">
        <f t="shared" si="8"/>
        <v>83.84</v>
      </c>
      <c r="G46" s="56">
        <v>24690</v>
      </c>
      <c r="H46" s="56">
        <v>18282.485875706214</v>
      </c>
      <c r="I46" s="56">
        <v>0</v>
      </c>
      <c r="J46" s="57">
        <f t="shared" si="9"/>
        <v>24690</v>
      </c>
      <c r="K46" s="72">
        <v>0</v>
      </c>
    </row>
    <row r="47" spans="1:13" s="9" customFormat="1" ht="33.75" customHeight="1">
      <c r="A47" s="64" t="s">
        <v>289</v>
      </c>
      <c r="B47" s="65" t="s">
        <v>351</v>
      </c>
      <c r="C47" s="66" t="s">
        <v>40</v>
      </c>
      <c r="D47" s="65">
        <v>1498</v>
      </c>
      <c r="E47" s="65">
        <v>134</v>
      </c>
      <c r="F47" s="69">
        <f t="shared" si="8"/>
        <v>85.76</v>
      </c>
      <c r="G47" s="67">
        <v>26190</v>
      </c>
      <c r="H47" s="67">
        <v>19129.943502824859</v>
      </c>
      <c r="I47" s="69">
        <v>0</v>
      </c>
      <c r="J47" s="70">
        <f t="shared" si="9"/>
        <v>26190</v>
      </c>
      <c r="K47" s="73">
        <v>0</v>
      </c>
    </row>
    <row r="48" spans="1:13" s="9" customFormat="1" ht="33.75" customHeight="1">
      <c r="A48" s="53" t="s">
        <v>290</v>
      </c>
      <c r="B48" s="54" t="s">
        <v>251</v>
      </c>
      <c r="C48" s="55" t="s">
        <v>23</v>
      </c>
      <c r="D48" s="54">
        <v>1498</v>
      </c>
      <c r="E48" s="54">
        <v>130</v>
      </c>
      <c r="F48" s="56">
        <f t="shared" si="8"/>
        <v>83.2</v>
      </c>
      <c r="G48" s="56">
        <v>26190</v>
      </c>
      <c r="H48" s="56">
        <v>19998.826881179823</v>
      </c>
      <c r="I48" s="56">
        <v>0</v>
      </c>
      <c r="J48" s="57">
        <f t="shared" si="9"/>
        <v>26190</v>
      </c>
      <c r="K48" s="72">
        <v>0</v>
      </c>
    </row>
    <row r="49" spans="1:13" s="9" customFormat="1" ht="33.75" customHeight="1">
      <c r="A49" s="64" t="s">
        <v>291</v>
      </c>
      <c r="B49" s="65" t="s">
        <v>42</v>
      </c>
      <c r="C49" s="66" t="s">
        <v>24</v>
      </c>
      <c r="D49" s="65">
        <v>1498</v>
      </c>
      <c r="E49" s="65">
        <v>131</v>
      </c>
      <c r="F49" s="69">
        <f t="shared" si="8"/>
        <v>83.84</v>
      </c>
      <c r="G49" s="67">
        <v>27690</v>
      </c>
      <c r="H49" s="67">
        <v>20919.354838709678</v>
      </c>
      <c r="I49" s="69">
        <v>0</v>
      </c>
      <c r="J49" s="70">
        <f t="shared" si="9"/>
        <v>27690</v>
      </c>
      <c r="K49" s="73">
        <v>0</v>
      </c>
    </row>
    <row r="50" spans="1:13" s="9" customFormat="1" ht="33.75" customHeight="1">
      <c r="A50" s="53" t="s">
        <v>292</v>
      </c>
      <c r="B50" s="54" t="s">
        <v>352</v>
      </c>
      <c r="C50" s="55" t="s">
        <v>45</v>
      </c>
      <c r="D50" s="54">
        <v>1498</v>
      </c>
      <c r="E50" s="54">
        <v>133</v>
      </c>
      <c r="F50" s="56">
        <f t="shared" si="8"/>
        <v>85.12</v>
      </c>
      <c r="G50" s="56">
        <v>29190</v>
      </c>
      <c r="H50" s="56">
        <v>21887.096774193549</v>
      </c>
      <c r="I50" s="56">
        <v>0</v>
      </c>
      <c r="J50" s="57">
        <f t="shared" si="9"/>
        <v>29190</v>
      </c>
      <c r="K50" s="72">
        <v>0</v>
      </c>
    </row>
    <row r="51" spans="1:13" s="9" customFormat="1" ht="33.75" customHeight="1">
      <c r="A51" s="64" t="s">
        <v>293</v>
      </c>
      <c r="B51" s="65" t="s">
        <v>168</v>
      </c>
      <c r="C51" s="66" t="s">
        <v>177</v>
      </c>
      <c r="D51" s="65">
        <v>1395</v>
      </c>
      <c r="E51" s="65">
        <v>27</v>
      </c>
      <c r="F51" s="69">
        <f t="shared" si="8"/>
        <v>0</v>
      </c>
      <c r="G51" s="67">
        <v>36289.999999999993</v>
      </c>
      <c r="H51" s="67">
        <v>27738.752329399234</v>
      </c>
      <c r="I51" s="69">
        <v>2500</v>
      </c>
      <c r="J51" s="70">
        <f t="shared" si="9"/>
        <v>33789.999999999993</v>
      </c>
      <c r="K51" s="73">
        <v>0</v>
      </c>
    </row>
    <row r="52" spans="1:13" s="9" customFormat="1" ht="33.75" customHeight="1">
      <c r="A52" s="53" t="s">
        <v>294</v>
      </c>
      <c r="B52" s="54" t="s">
        <v>353</v>
      </c>
      <c r="C52" s="55" t="s">
        <v>178</v>
      </c>
      <c r="D52" s="54">
        <v>1395</v>
      </c>
      <c r="E52" s="54">
        <v>27</v>
      </c>
      <c r="F52" s="56">
        <f t="shared" si="8"/>
        <v>0</v>
      </c>
      <c r="G52" s="56">
        <v>37790</v>
      </c>
      <c r="H52" s="56">
        <v>28803.620551956694</v>
      </c>
      <c r="I52" s="56">
        <v>2500</v>
      </c>
      <c r="J52" s="57">
        <f t="shared" si="9"/>
        <v>35290</v>
      </c>
      <c r="K52" s="72">
        <v>0</v>
      </c>
    </row>
    <row r="53" spans="1:13" s="9" customFormat="1" ht="33.75" customHeight="1">
      <c r="A53" s="64" t="s">
        <v>295</v>
      </c>
      <c r="B53" s="65" t="s">
        <v>170</v>
      </c>
      <c r="C53" s="66" t="s">
        <v>179</v>
      </c>
      <c r="D53" s="65">
        <v>1395</v>
      </c>
      <c r="E53" s="65">
        <v>28</v>
      </c>
      <c r="F53" s="69">
        <f t="shared" si="8"/>
        <v>0</v>
      </c>
      <c r="G53" s="67">
        <v>36290</v>
      </c>
      <c r="H53" s="67">
        <v>27739</v>
      </c>
      <c r="I53" s="69">
        <v>2500</v>
      </c>
      <c r="J53" s="70">
        <f t="shared" si="9"/>
        <v>33790</v>
      </c>
      <c r="K53" s="73">
        <v>0</v>
      </c>
    </row>
    <row r="54" spans="1:13" s="9" customFormat="1" ht="33.75" customHeight="1">
      <c r="A54" s="53" t="s">
        <v>296</v>
      </c>
      <c r="B54" s="54" t="s">
        <v>354</v>
      </c>
      <c r="C54" s="55" t="s">
        <v>181</v>
      </c>
      <c r="D54" s="54">
        <v>1395</v>
      </c>
      <c r="E54" s="54">
        <v>28</v>
      </c>
      <c r="F54" s="56">
        <f t="shared" si="8"/>
        <v>0</v>
      </c>
      <c r="G54" s="56">
        <v>37789.915532510844</v>
      </c>
      <c r="H54" s="56">
        <v>28803.560587460001</v>
      </c>
      <c r="I54" s="56">
        <v>2500</v>
      </c>
      <c r="J54" s="57">
        <f t="shared" si="9"/>
        <v>35289.915532510844</v>
      </c>
      <c r="K54" s="72">
        <v>0</v>
      </c>
    </row>
    <row r="55" spans="1:13" s="9" customFormat="1" ht="33.75" customHeight="1">
      <c r="A55" s="64" t="s">
        <v>297</v>
      </c>
      <c r="B55" s="65" t="s">
        <v>227</v>
      </c>
      <c r="C55" s="66" t="s">
        <v>228</v>
      </c>
      <c r="D55" s="65">
        <v>1984</v>
      </c>
      <c r="E55" s="65">
        <v>153</v>
      </c>
      <c r="F55" s="69">
        <f t="shared" si="8"/>
        <v>107.1</v>
      </c>
      <c r="G55" s="67">
        <v>29789.999999999993</v>
      </c>
      <c r="H55" s="67">
        <v>21107.526881720427</v>
      </c>
      <c r="I55" s="69">
        <v>0</v>
      </c>
      <c r="J55" s="70">
        <f t="shared" si="9"/>
        <v>29789.999999999993</v>
      </c>
      <c r="K55" s="73">
        <v>0</v>
      </c>
    </row>
    <row r="56" spans="1:13" s="9" customFormat="1" ht="33.75" customHeight="1">
      <c r="A56" s="53" t="s">
        <v>298</v>
      </c>
      <c r="B56" s="54" t="s">
        <v>355</v>
      </c>
      <c r="C56" s="55" t="s">
        <v>229</v>
      </c>
      <c r="D56" s="54">
        <v>1984</v>
      </c>
      <c r="E56" s="54">
        <v>153</v>
      </c>
      <c r="F56" s="56">
        <f t="shared" si="8"/>
        <v>107.1</v>
      </c>
      <c r="G56" s="56">
        <v>31290.000000000004</v>
      </c>
      <c r="H56" s="56">
        <v>21913.978494623658</v>
      </c>
      <c r="I56" s="56">
        <v>0</v>
      </c>
      <c r="J56" s="57">
        <f t="shared" si="9"/>
        <v>31290.000000000004</v>
      </c>
      <c r="K56" s="72">
        <v>0</v>
      </c>
    </row>
    <row r="57" spans="1:13" s="9" customFormat="1" ht="33.75" customHeight="1">
      <c r="A57" s="64" t="s">
        <v>299</v>
      </c>
      <c r="B57" s="65" t="s">
        <v>252</v>
      </c>
      <c r="C57" s="66" t="s">
        <v>26</v>
      </c>
      <c r="D57" s="65">
        <v>1968</v>
      </c>
      <c r="E57" s="65">
        <v>115</v>
      </c>
      <c r="F57" s="69">
        <f t="shared" si="8"/>
        <v>0</v>
      </c>
      <c r="G57" s="67">
        <v>24890.000000000004</v>
      </c>
      <c r="H57" s="67">
        <v>18455.119013478637</v>
      </c>
      <c r="I57" s="69">
        <v>0</v>
      </c>
      <c r="J57" s="70">
        <f t="shared" si="9"/>
        <v>24890.000000000004</v>
      </c>
      <c r="K57" s="73">
        <v>0</v>
      </c>
    </row>
    <row r="58" spans="1:13" s="9" customFormat="1" ht="33.75" customHeight="1">
      <c r="A58" s="53" t="s">
        <v>300</v>
      </c>
      <c r="B58" s="54" t="s">
        <v>253</v>
      </c>
      <c r="C58" s="55" t="s">
        <v>27</v>
      </c>
      <c r="D58" s="54">
        <v>1968</v>
      </c>
      <c r="E58" s="54">
        <v>119</v>
      </c>
      <c r="F58" s="56">
        <f t="shared" si="8"/>
        <v>0</v>
      </c>
      <c r="G58" s="56">
        <v>27489.999999999993</v>
      </c>
      <c r="H58" s="56">
        <v>19946.37223974763</v>
      </c>
      <c r="I58" s="56">
        <v>0</v>
      </c>
      <c r="J58" s="57">
        <f t="shared" si="9"/>
        <v>27489.999999999993</v>
      </c>
      <c r="K58" s="72">
        <v>0</v>
      </c>
    </row>
    <row r="59" spans="1:13" s="9" customFormat="1" ht="33.75" customHeight="1">
      <c r="A59" s="64" t="s">
        <v>301</v>
      </c>
      <c r="B59" s="65" t="s">
        <v>48</v>
      </c>
      <c r="C59" s="66" t="s">
        <v>28</v>
      </c>
      <c r="D59" s="65">
        <v>1968</v>
      </c>
      <c r="E59" s="65">
        <v>120</v>
      </c>
      <c r="F59" s="69">
        <f t="shared" si="8"/>
        <v>0</v>
      </c>
      <c r="G59" s="67">
        <v>29290</v>
      </c>
      <c r="H59" s="67">
        <v>20933.023510114817</v>
      </c>
      <c r="I59" s="69">
        <v>0</v>
      </c>
      <c r="J59" s="70">
        <f t="shared" si="9"/>
        <v>29290</v>
      </c>
      <c r="K59" s="73">
        <v>0</v>
      </c>
    </row>
    <row r="60" spans="1:13" s="8" customFormat="1" ht="33.75" customHeight="1">
      <c r="A60" s="52" t="s">
        <v>223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7"/>
      <c r="M60" s="7"/>
    </row>
    <row r="61" spans="1:13" s="9" customFormat="1" ht="33.75" customHeight="1">
      <c r="A61" s="53" t="s">
        <v>327</v>
      </c>
      <c r="B61" s="54" t="s">
        <v>328</v>
      </c>
      <c r="C61" s="55" t="s">
        <v>323</v>
      </c>
      <c r="D61" s="54">
        <v>1498</v>
      </c>
      <c r="E61" s="54">
        <v>105</v>
      </c>
      <c r="F61" s="56">
        <f t="shared" si="8"/>
        <v>0</v>
      </c>
      <c r="G61" s="56">
        <v>25889.999999999996</v>
      </c>
      <c r="H61" s="56">
        <v>19028.677946659016</v>
      </c>
      <c r="I61" s="56">
        <v>0</v>
      </c>
      <c r="J61" s="57">
        <f t="shared" si="9"/>
        <v>25889.999999999996</v>
      </c>
      <c r="K61" s="72">
        <v>0</v>
      </c>
    </row>
    <row r="62" spans="1:13" s="9" customFormat="1" ht="33.75" customHeight="1">
      <c r="A62" s="64" t="s">
        <v>329</v>
      </c>
      <c r="B62" s="65" t="s">
        <v>330</v>
      </c>
      <c r="C62" s="66" t="s">
        <v>326</v>
      </c>
      <c r="D62" s="65">
        <v>1498</v>
      </c>
      <c r="E62" s="65">
        <v>111</v>
      </c>
      <c r="F62" s="69">
        <f t="shared" si="8"/>
        <v>0</v>
      </c>
      <c r="G62" s="67">
        <v>27889.999999999993</v>
      </c>
      <c r="H62" s="67">
        <v>20167.577911427004</v>
      </c>
      <c r="I62" s="69">
        <v>0</v>
      </c>
      <c r="J62" s="70">
        <f t="shared" si="9"/>
        <v>27889.999999999993</v>
      </c>
      <c r="K62" s="73">
        <v>0</v>
      </c>
    </row>
    <row r="63" spans="1:13" s="9" customFormat="1" ht="33.75" customHeight="1">
      <c r="A63" s="53" t="s">
        <v>302</v>
      </c>
      <c r="B63" s="54" t="s">
        <v>254</v>
      </c>
      <c r="C63" s="55" t="s">
        <v>51</v>
      </c>
      <c r="D63" s="54">
        <v>1498</v>
      </c>
      <c r="E63" s="54">
        <v>135</v>
      </c>
      <c r="F63" s="56">
        <f t="shared" si="8"/>
        <v>86.4</v>
      </c>
      <c r="G63" s="56">
        <v>24590</v>
      </c>
      <c r="H63" s="56">
        <v>18225.988700564973</v>
      </c>
      <c r="I63" s="56">
        <v>0</v>
      </c>
      <c r="J63" s="57">
        <f t="shared" si="9"/>
        <v>24590</v>
      </c>
      <c r="K63" s="72">
        <v>0</v>
      </c>
    </row>
    <row r="64" spans="1:13" s="9" customFormat="1" ht="33.75" customHeight="1">
      <c r="A64" s="64" t="s">
        <v>303</v>
      </c>
      <c r="B64" s="65" t="s">
        <v>57</v>
      </c>
      <c r="C64" s="66" t="s">
        <v>52</v>
      </c>
      <c r="D64" s="65">
        <v>1498</v>
      </c>
      <c r="E64" s="65">
        <v>136</v>
      </c>
      <c r="F64" s="69">
        <f t="shared" si="8"/>
        <v>87.04</v>
      </c>
      <c r="G64" s="67">
        <v>25590</v>
      </c>
      <c r="H64" s="67">
        <v>18790.9604519774</v>
      </c>
      <c r="I64" s="69">
        <v>0</v>
      </c>
      <c r="J64" s="70">
        <f t="shared" si="9"/>
        <v>25590</v>
      </c>
      <c r="K64" s="73">
        <v>0</v>
      </c>
    </row>
    <row r="65" spans="1:14" s="9" customFormat="1" ht="33.75" customHeight="1">
      <c r="A65" s="53" t="s">
        <v>304</v>
      </c>
      <c r="B65" s="54" t="s">
        <v>53</v>
      </c>
      <c r="C65" s="55" t="s">
        <v>22</v>
      </c>
      <c r="D65" s="54">
        <v>1498</v>
      </c>
      <c r="E65" s="54">
        <v>136</v>
      </c>
      <c r="F65" s="56">
        <f t="shared" si="8"/>
        <v>87.04</v>
      </c>
      <c r="G65" s="56">
        <v>25589.669691490002</v>
      </c>
      <c r="H65" s="56">
        <v>18790.773837000001</v>
      </c>
      <c r="I65" s="56">
        <v>0</v>
      </c>
      <c r="J65" s="57">
        <f t="shared" si="9"/>
        <v>25589.669691490002</v>
      </c>
      <c r="K65" s="72">
        <v>0</v>
      </c>
    </row>
    <row r="66" spans="1:14" s="9" customFormat="1" ht="33.75" customHeight="1">
      <c r="A66" s="64" t="s">
        <v>305</v>
      </c>
      <c r="B66" s="65" t="s">
        <v>356</v>
      </c>
      <c r="C66" s="66" t="s">
        <v>40</v>
      </c>
      <c r="D66" s="65">
        <v>1498</v>
      </c>
      <c r="E66" s="65">
        <v>137</v>
      </c>
      <c r="F66" s="69">
        <f t="shared" si="8"/>
        <v>87.68</v>
      </c>
      <c r="G66" s="67">
        <v>27090</v>
      </c>
      <c r="H66" s="67">
        <v>19638.418079096045</v>
      </c>
      <c r="I66" s="69">
        <v>0</v>
      </c>
      <c r="J66" s="70">
        <f t="shared" si="9"/>
        <v>27090</v>
      </c>
      <c r="K66" s="73">
        <v>0</v>
      </c>
    </row>
    <row r="67" spans="1:14" s="9" customFormat="1" ht="33.75" customHeight="1">
      <c r="A67" s="53" t="s">
        <v>306</v>
      </c>
      <c r="B67" s="54" t="s">
        <v>255</v>
      </c>
      <c r="C67" s="55" t="s">
        <v>23</v>
      </c>
      <c r="D67" s="54">
        <v>1498</v>
      </c>
      <c r="E67" s="54">
        <v>134</v>
      </c>
      <c r="F67" s="56">
        <f t="shared" si="8"/>
        <v>85.76</v>
      </c>
      <c r="G67" s="56">
        <v>27090</v>
      </c>
      <c r="H67" s="56">
        <v>20532.258064516129</v>
      </c>
      <c r="I67" s="56">
        <v>0</v>
      </c>
      <c r="J67" s="57">
        <f t="shared" si="9"/>
        <v>27090</v>
      </c>
      <c r="K67" s="72">
        <v>0</v>
      </c>
    </row>
    <row r="68" spans="1:14" s="9" customFormat="1" ht="33.75" customHeight="1">
      <c r="A68" s="64" t="s">
        <v>307</v>
      </c>
      <c r="B68" s="65" t="s">
        <v>173</v>
      </c>
      <c r="C68" s="66" t="s">
        <v>177</v>
      </c>
      <c r="D68" s="65">
        <v>1498</v>
      </c>
      <c r="E68" s="65">
        <v>30</v>
      </c>
      <c r="F68" s="69">
        <f t="shared" si="8"/>
        <v>0</v>
      </c>
      <c r="G68" s="67">
        <v>37290</v>
      </c>
      <c r="H68" s="67">
        <v>28448.664477770875</v>
      </c>
      <c r="I68" s="69">
        <v>2500</v>
      </c>
      <c r="J68" s="70">
        <f t="shared" si="9"/>
        <v>34790</v>
      </c>
      <c r="K68" s="73">
        <v>0</v>
      </c>
    </row>
    <row r="69" spans="1:14" s="9" customFormat="1" ht="33.75" customHeight="1">
      <c r="A69" s="53" t="s">
        <v>308</v>
      </c>
      <c r="B69" s="54" t="s">
        <v>357</v>
      </c>
      <c r="C69" s="55" t="s">
        <v>178</v>
      </c>
      <c r="D69" s="54">
        <v>1498</v>
      </c>
      <c r="E69" s="54">
        <v>30</v>
      </c>
      <c r="F69" s="56">
        <f t="shared" si="8"/>
        <v>0</v>
      </c>
      <c r="G69" s="56">
        <v>38789.999999999993</v>
      </c>
      <c r="H69" s="56">
        <v>29513</v>
      </c>
      <c r="I69" s="56">
        <v>2500</v>
      </c>
      <c r="J69" s="57">
        <f t="shared" si="9"/>
        <v>36289.999999999993</v>
      </c>
      <c r="K69" s="72">
        <v>0</v>
      </c>
    </row>
    <row r="70" spans="1:14" s="9" customFormat="1" ht="33.75" customHeight="1">
      <c r="A70" s="64" t="s">
        <v>309</v>
      </c>
      <c r="B70" s="65" t="s">
        <v>175</v>
      </c>
      <c r="C70" s="66" t="s">
        <v>182</v>
      </c>
      <c r="D70" s="65">
        <v>1498</v>
      </c>
      <c r="E70" s="65">
        <v>30</v>
      </c>
      <c r="F70" s="69">
        <f t="shared" si="8"/>
        <v>0</v>
      </c>
      <c r="G70" s="67">
        <v>37289.797730787948</v>
      </c>
      <c r="H70" s="67">
        <v>28448.520884400001</v>
      </c>
      <c r="I70" s="69">
        <v>2500</v>
      </c>
      <c r="J70" s="70">
        <f t="shared" si="9"/>
        <v>34789.797730787948</v>
      </c>
      <c r="K70" s="73">
        <v>0</v>
      </c>
    </row>
    <row r="71" spans="1:14" s="9" customFormat="1" ht="33.75" customHeight="1">
      <c r="A71" s="53" t="s">
        <v>310</v>
      </c>
      <c r="B71" s="54" t="s">
        <v>358</v>
      </c>
      <c r="C71" s="55" t="s">
        <v>181</v>
      </c>
      <c r="D71" s="54">
        <v>1498</v>
      </c>
      <c r="E71" s="54">
        <v>30</v>
      </c>
      <c r="F71" s="56">
        <f t="shared" si="8"/>
        <v>0</v>
      </c>
      <c r="G71" s="56">
        <v>38789.509283044201</v>
      </c>
      <c r="H71" s="56">
        <v>29513.184334400001</v>
      </c>
      <c r="I71" s="56">
        <v>2500</v>
      </c>
      <c r="J71" s="57">
        <f t="shared" si="9"/>
        <v>36289.509283044201</v>
      </c>
      <c r="K71" s="72">
        <v>0</v>
      </c>
    </row>
    <row r="72" spans="1:14" s="9" customFormat="1" ht="33.75" customHeight="1">
      <c r="A72" s="64" t="s">
        <v>311</v>
      </c>
      <c r="B72" s="65" t="s">
        <v>256</v>
      </c>
      <c r="C72" s="66" t="s">
        <v>27</v>
      </c>
      <c r="D72" s="65">
        <v>1968</v>
      </c>
      <c r="E72" s="65">
        <v>123</v>
      </c>
      <c r="F72" s="69">
        <f t="shared" si="8"/>
        <v>78.72</v>
      </c>
      <c r="G72" s="67">
        <v>29490.000000000007</v>
      </c>
      <c r="H72" s="67">
        <v>21042.372881355936</v>
      </c>
      <c r="I72" s="69">
        <v>0</v>
      </c>
      <c r="J72" s="70">
        <f t="shared" si="9"/>
        <v>29490.000000000007</v>
      </c>
      <c r="K72" s="73">
        <v>0</v>
      </c>
    </row>
    <row r="73" spans="1:14" s="9" customFormat="1" ht="33.75" customHeight="1">
      <c r="A73" s="53" t="s">
        <v>312</v>
      </c>
      <c r="B73" s="54" t="s">
        <v>56</v>
      </c>
      <c r="C73" s="55" t="s">
        <v>28</v>
      </c>
      <c r="D73" s="54">
        <v>1968</v>
      </c>
      <c r="E73" s="54">
        <v>124</v>
      </c>
      <c r="F73" s="56">
        <f t="shared" si="8"/>
        <v>79.36</v>
      </c>
      <c r="G73" s="56">
        <v>31290</v>
      </c>
      <c r="H73" s="56">
        <v>22026.51722252597</v>
      </c>
      <c r="I73" s="56">
        <v>0</v>
      </c>
      <c r="J73" s="57">
        <f t="shared" si="9"/>
        <v>31290</v>
      </c>
      <c r="K73" s="72">
        <v>0</v>
      </c>
    </row>
    <row r="74" spans="1:14" s="11" customFormat="1" ht="6.75" customHeight="1">
      <c r="A74" s="45"/>
      <c r="B74" s="46"/>
      <c r="C74" s="45"/>
      <c r="D74" s="45"/>
      <c r="E74" s="47"/>
      <c r="F74" s="69"/>
      <c r="G74" s="47"/>
      <c r="H74" s="47"/>
      <c r="I74" s="47"/>
      <c r="J74" s="47"/>
      <c r="K74" s="47"/>
      <c r="L74" s="10"/>
      <c r="M74" s="10"/>
      <c r="N74" s="10"/>
    </row>
    <row r="75" spans="1:14" s="8" customFormat="1" ht="33.75" customHeight="1">
      <c r="A75" s="52" t="s">
        <v>154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7"/>
      <c r="M75" s="7"/>
    </row>
    <row r="76" spans="1:14" s="9" customFormat="1" ht="33.75" customHeight="1">
      <c r="A76" s="53" t="s">
        <v>313</v>
      </c>
      <c r="B76" s="54" t="s">
        <v>337</v>
      </c>
      <c r="C76" s="55" t="s">
        <v>107</v>
      </c>
      <c r="D76" s="54">
        <v>1498</v>
      </c>
      <c r="E76" s="54">
        <v>150</v>
      </c>
      <c r="F76" s="56">
        <f t="shared" si="8"/>
        <v>105</v>
      </c>
      <c r="G76" s="56">
        <v>33290.000000000007</v>
      </c>
      <c r="H76" s="56">
        <v>22989.247311827959</v>
      </c>
      <c r="I76" s="56">
        <v>0</v>
      </c>
      <c r="J76" s="57">
        <f>G76-I76</f>
        <v>33290.000000000007</v>
      </c>
      <c r="K76" s="72">
        <v>0</v>
      </c>
    </row>
    <row r="77" spans="1:14" s="9" customFormat="1" ht="33.75" customHeight="1">
      <c r="A77" s="64" t="s">
        <v>314</v>
      </c>
      <c r="B77" s="65" t="s">
        <v>338</v>
      </c>
      <c r="C77" s="66" t="s">
        <v>109</v>
      </c>
      <c r="D77" s="65">
        <v>1498</v>
      </c>
      <c r="E77" s="65">
        <v>160</v>
      </c>
      <c r="F77" s="69">
        <f t="shared" si="8"/>
        <v>112</v>
      </c>
      <c r="G77" s="67">
        <v>36290.000000000044</v>
      </c>
      <c r="H77" s="67">
        <v>24301.248699271615</v>
      </c>
      <c r="I77" s="69">
        <v>0</v>
      </c>
      <c r="J77" s="70">
        <f t="shared" ref="J77:J83" si="10">G77-I77</f>
        <v>36290.000000000044</v>
      </c>
      <c r="K77" s="73">
        <v>0</v>
      </c>
    </row>
    <row r="78" spans="1:14" s="9" customFormat="1" ht="33.75" customHeight="1">
      <c r="A78" s="53" t="s">
        <v>315</v>
      </c>
      <c r="B78" s="54" t="s">
        <v>339</v>
      </c>
      <c r="C78" s="55" t="s">
        <v>340</v>
      </c>
      <c r="D78" s="54">
        <v>1395</v>
      </c>
      <c r="E78" s="54">
        <v>47</v>
      </c>
      <c r="F78" s="56">
        <f t="shared" si="8"/>
        <v>0</v>
      </c>
      <c r="G78" s="56">
        <v>43490.000000000007</v>
      </c>
      <c r="H78" s="56">
        <v>33061.773117254532</v>
      </c>
      <c r="I78" s="56">
        <v>0</v>
      </c>
      <c r="J78" s="57">
        <f t="shared" si="10"/>
        <v>43490.000000000007</v>
      </c>
      <c r="K78" s="72">
        <v>0</v>
      </c>
    </row>
    <row r="79" spans="1:14" s="9" customFormat="1" ht="33.75" customHeight="1">
      <c r="A79" s="64" t="s">
        <v>316</v>
      </c>
      <c r="B79" s="65" t="s">
        <v>259</v>
      </c>
      <c r="C79" s="66" t="s">
        <v>257</v>
      </c>
      <c r="D79" s="65">
        <v>1395</v>
      </c>
      <c r="E79" s="65">
        <v>47</v>
      </c>
      <c r="F79" s="69">
        <f t="shared" si="8"/>
        <v>0</v>
      </c>
      <c r="G79" s="67">
        <v>44989.999999999993</v>
      </c>
      <c r="H79" s="67">
        <v>34205.719733079117</v>
      </c>
      <c r="I79" s="69">
        <v>0</v>
      </c>
      <c r="J79" s="70">
        <f t="shared" si="10"/>
        <v>44989.999999999993</v>
      </c>
      <c r="K79" s="73">
        <v>0</v>
      </c>
    </row>
    <row r="80" spans="1:14" s="9" customFormat="1" ht="33.75" customHeight="1">
      <c r="A80" s="53" t="s">
        <v>317</v>
      </c>
      <c r="B80" s="54" t="s">
        <v>194</v>
      </c>
      <c r="C80" s="55" t="s">
        <v>62</v>
      </c>
      <c r="D80" s="54">
        <v>1968</v>
      </c>
      <c r="E80" s="54">
        <v>139</v>
      </c>
      <c r="F80" s="56">
        <f t="shared" si="8"/>
        <v>88.960000000000008</v>
      </c>
      <c r="G80" s="56">
        <v>34990</v>
      </c>
      <c r="H80" s="56">
        <v>23903.225806451614</v>
      </c>
      <c r="I80" s="56">
        <v>0</v>
      </c>
      <c r="J80" s="57">
        <f t="shared" si="10"/>
        <v>34990</v>
      </c>
      <c r="K80" s="72">
        <v>0</v>
      </c>
    </row>
    <row r="81" spans="1:13" s="9" customFormat="1" ht="33.75" customHeight="1">
      <c r="A81" s="64" t="s">
        <v>318</v>
      </c>
      <c r="B81" s="65" t="s">
        <v>64</v>
      </c>
      <c r="C81" s="66" t="s">
        <v>27</v>
      </c>
      <c r="D81" s="65">
        <v>1968</v>
      </c>
      <c r="E81" s="65">
        <v>140</v>
      </c>
      <c r="F81" s="69">
        <f t="shared" si="8"/>
        <v>98</v>
      </c>
      <c r="G81" s="67">
        <v>37990</v>
      </c>
      <c r="H81" s="67">
        <v>25492.307692307691</v>
      </c>
      <c r="I81" s="69">
        <v>0</v>
      </c>
      <c r="J81" s="70">
        <f t="shared" si="10"/>
        <v>37990</v>
      </c>
      <c r="K81" s="73">
        <v>0</v>
      </c>
    </row>
    <row r="82" spans="1:13" s="9" customFormat="1" ht="33.75" customHeight="1">
      <c r="A82" s="53" t="s">
        <v>359</v>
      </c>
      <c r="B82" s="54" t="s">
        <v>341</v>
      </c>
      <c r="C82" s="55" t="s">
        <v>342</v>
      </c>
      <c r="D82" s="54">
        <v>1968</v>
      </c>
      <c r="E82" s="54">
        <v>140</v>
      </c>
      <c r="F82" s="56">
        <f t="shared" si="8"/>
        <v>98</v>
      </c>
      <c r="G82" s="56">
        <v>40590</v>
      </c>
      <c r="H82" s="56">
        <v>26825.641025641027</v>
      </c>
      <c r="I82" s="56">
        <v>0</v>
      </c>
      <c r="J82" s="57">
        <f t="shared" si="10"/>
        <v>40590</v>
      </c>
      <c r="K82" s="72">
        <v>0</v>
      </c>
    </row>
    <row r="83" spans="1:13" s="9" customFormat="1" ht="33.75" customHeight="1">
      <c r="A83" s="64" t="s">
        <v>360</v>
      </c>
      <c r="B83" s="65" t="s">
        <v>343</v>
      </c>
      <c r="C83" s="66" t="s">
        <v>344</v>
      </c>
      <c r="D83" s="65">
        <v>1968</v>
      </c>
      <c r="E83" s="65">
        <v>164</v>
      </c>
      <c r="F83" s="69">
        <f t="shared" si="8"/>
        <v>114.8</v>
      </c>
      <c r="G83" s="67">
        <v>45890</v>
      </c>
      <c r="H83" s="67">
        <v>29085.601187530923</v>
      </c>
      <c r="I83" s="69">
        <v>0</v>
      </c>
      <c r="J83" s="70">
        <f t="shared" si="10"/>
        <v>45890</v>
      </c>
      <c r="K83" s="73">
        <v>0</v>
      </c>
    </row>
    <row r="84" spans="1:13" s="8" customFormat="1" ht="33.75" customHeight="1">
      <c r="A84" s="52"/>
      <c r="B84" s="49"/>
      <c r="C84" s="49"/>
      <c r="D84" s="49"/>
      <c r="E84" s="49"/>
      <c r="F84" s="62"/>
      <c r="G84" s="49"/>
      <c r="H84" s="49"/>
      <c r="I84" s="49"/>
      <c r="J84" s="49"/>
      <c r="K84" s="49"/>
      <c r="L84" s="7"/>
      <c r="M84" s="7"/>
    </row>
    <row r="85" spans="1:13" s="3" customFormat="1" ht="1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</row>
    <row r="86" spans="1:13" ht="24" customHeight="1">
      <c r="A86" s="25" t="s">
        <v>2</v>
      </c>
      <c r="B86" s="25"/>
      <c r="C86" s="26"/>
      <c r="D86" s="38"/>
      <c r="E86" s="24"/>
      <c r="F86" s="24"/>
      <c r="G86" s="24"/>
      <c r="H86" s="24"/>
      <c r="I86" s="24"/>
      <c r="J86" s="24"/>
      <c r="K86" s="24"/>
    </row>
    <row r="87" spans="1:13">
      <c r="A87" s="27" t="s">
        <v>8</v>
      </c>
      <c r="B87" s="27"/>
      <c r="C87" s="24"/>
      <c r="D87" s="38"/>
      <c r="E87" s="24"/>
      <c r="F87" s="24"/>
      <c r="G87" s="24"/>
      <c r="H87" s="24"/>
      <c r="I87" s="24"/>
      <c r="J87" s="24"/>
      <c r="K87" s="24"/>
    </row>
    <row r="88" spans="1:13">
      <c r="A88" s="27" t="s">
        <v>11</v>
      </c>
      <c r="B88" s="27"/>
      <c r="C88" s="24"/>
      <c r="D88" s="38"/>
      <c r="E88" s="24"/>
      <c r="F88" s="24"/>
      <c r="G88" s="24"/>
      <c r="H88" s="24"/>
      <c r="I88" s="24"/>
      <c r="J88" s="24"/>
      <c r="K88" s="24"/>
    </row>
    <row r="89" spans="1:13">
      <c r="A89" s="27" t="s">
        <v>9</v>
      </c>
      <c r="B89" s="27"/>
      <c r="C89" s="24"/>
      <c r="D89" s="38"/>
      <c r="E89" s="24"/>
      <c r="F89" s="24"/>
      <c r="G89" s="24"/>
      <c r="H89" s="24"/>
      <c r="I89" s="24"/>
      <c r="J89" s="24"/>
      <c r="K89" s="24"/>
    </row>
    <row r="90" spans="1:13">
      <c r="A90" s="27" t="s">
        <v>10</v>
      </c>
      <c r="B90" s="27"/>
      <c r="C90" s="24"/>
      <c r="D90" s="24"/>
      <c r="E90" s="24"/>
      <c r="F90" s="24"/>
      <c r="G90" s="24"/>
      <c r="H90" s="24"/>
      <c r="I90" s="24"/>
      <c r="J90" s="24"/>
      <c r="K90" s="24"/>
    </row>
    <row r="91" spans="1:13" s="3" customFormat="1" ht="24" customHeight="1">
      <c r="A91" s="24"/>
      <c r="B91" s="24"/>
      <c r="C91" s="24"/>
      <c r="D91" s="39"/>
      <c r="E91" s="24"/>
      <c r="F91" s="24"/>
      <c r="G91" s="24"/>
      <c r="H91" s="24"/>
      <c r="I91" s="24"/>
      <c r="J91" s="24"/>
      <c r="K91" s="24"/>
    </row>
    <row r="92" spans="1:13" s="3" customFormat="1">
      <c r="A92" s="50"/>
      <c r="B92" s="50"/>
      <c r="C92" s="50"/>
      <c r="D92" s="38"/>
      <c r="E92" s="50"/>
      <c r="F92" s="50"/>
      <c r="G92" s="50"/>
      <c r="H92" s="50"/>
      <c r="I92" s="50"/>
      <c r="J92" s="50"/>
      <c r="K92" s="50"/>
    </row>
    <row r="93" spans="1:13">
      <c r="A93" s="50"/>
      <c r="B93" s="50"/>
      <c r="C93" s="50"/>
      <c r="D93" s="38"/>
      <c r="E93" s="50"/>
      <c r="F93" s="50"/>
      <c r="G93" s="50"/>
      <c r="H93" s="50"/>
      <c r="I93" s="50"/>
      <c r="J93" s="50"/>
      <c r="K93" s="50"/>
    </row>
    <row r="94" spans="1:13">
      <c r="A94" s="50"/>
      <c r="B94" s="50"/>
      <c r="C94" s="50"/>
      <c r="D94" s="38"/>
      <c r="E94" s="50"/>
      <c r="F94" s="50"/>
      <c r="G94" s="50"/>
      <c r="H94" s="50"/>
      <c r="I94" s="50"/>
      <c r="J94" s="50"/>
      <c r="K94" s="50"/>
    </row>
    <row r="95" spans="1:13">
      <c r="A95" s="50"/>
      <c r="B95" s="50"/>
      <c r="C95" s="50"/>
      <c r="D95" s="38"/>
      <c r="E95" s="50"/>
      <c r="F95" s="50"/>
      <c r="G95" s="50"/>
      <c r="H95" s="50"/>
      <c r="I95" s="50"/>
      <c r="J95" s="50"/>
      <c r="K95" s="50"/>
    </row>
    <row r="96" spans="1:13">
      <c r="A96" s="50"/>
      <c r="B96" s="50"/>
      <c r="C96" s="50"/>
      <c r="D96" s="38"/>
      <c r="E96" s="50"/>
      <c r="F96" s="50"/>
      <c r="G96" s="50"/>
      <c r="H96" s="50"/>
      <c r="I96" s="50"/>
      <c r="J96" s="50"/>
      <c r="K96" s="50"/>
    </row>
    <row r="97" spans="1:11">
      <c r="A97" s="50"/>
      <c r="B97" s="50"/>
      <c r="C97" s="50"/>
      <c r="D97" s="38"/>
      <c r="E97" s="50"/>
      <c r="F97" s="50"/>
      <c r="G97" s="50"/>
      <c r="H97" s="50"/>
      <c r="I97" s="50"/>
      <c r="J97" s="50"/>
      <c r="K97" s="50"/>
    </row>
    <row r="98" spans="1:11">
      <c r="A98" s="50"/>
      <c r="B98" s="50"/>
      <c r="C98" s="50"/>
      <c r="D98" s="38"/>
      <c r="E98" s="50"/>
      <c r="F98" s="50"/>
      <c r="G98" s="50"/>
      <c r="H98" s="50"/>
      <c r="I98" s="50"/>
      <c r="J98" s="50"/>
      <c r="K98" s="50"/>
    </row>
    <row r="99" spans="1:11">
      <c r="A99" s="50"/>
      <c r="B99" s="50"/>
      <c r="C99" s="50"/>
      <c r="D99" s="38"/>
      <c r="E99" s="50"/>
      <c r="F99" s="50"/>
      <c r="G99" s="50"/>
      <c r="H99" s="50"/>
      <c r="I99" s="50"/>
      <c r="J99" s="50"/>
      <c r="K99" s="50"/>
    </row>
    <row r="100" spans="1:11">
      <c r="A100" s="50"/>
      <c r="B100" s="50"/>
      <c r="C100" s="50"/>
      <c r="D100" s="38"/>
      <c r="E100" s="50"/>
      <c r="F100" s="50"/>
      <c r="G100" s="50"/>
      <c r="H100" s="50"/>
      <c r="I100" s="50"/>
      <c r="J100" s="50"/>
      <c r="K100" s="50"/>
    </row>
    <row r="101" spans="1:11">
      <c r="A101" s="50"/>
      <c r="B101" s="50"/>
      <c r="C101" s="50"/>
      <c r="D101" s="38"/>
      <c r="E101" s="50"/>
      <c r="F101" s="50"/>
      <c r="G101" s="50"/>
      <c r="H101" s="50"/>
      <c r="I101" s="50"/>
      <c r="J101" s="50"/>
      <c r="K101" s="50"/>
    </row>
    <row r="102" spans="1:11">
      <c r="A102" s="50"/>
      <c r="B102" s="50"/>
      <c r="C102" s="50"/>
      <c r="D102" s="38"/>
      <c r="E102" s="50"/>
      <c r="F102" s="50"/>
      <c r="G102" s="50"/>
      <c r="H102" s="50"/>
      <c r="I102" s="50"/>
      <c r="J102" s="50"/>
      <c r="K102" s="50"/>
    </row>
    <row r="103" spans="1:11">
      <c r="A103" s="50"/>
      <c r="B103" s="50"/>
      <c r="C103" s="50"/>
      <c r="D103" s="38"/>
      <c r="E103" s="50"/>
      <c r="F103" s="50"/>
      <c r="G103" s="50"/>
      <c r="H103" s="50"/>
      <c r="I103" s="50"/>
      <c r="J103" s="50"/>
      <c r="K103" s="50"/>
    </row>
    <row r="104" spans="1:11">
      <c r="A104" s="50"/>
      <c r="B104" s="50"/>
      <c r="C104" s="50"/>
      <c r="D104" s="38"/>
      <c r="E104" s="50"/>
      <c r="F104" s="50"/>
      <c r="G104" s="50"/>
      <c r="H104" s="50"/>
      <c r="I104" s="50"/>
      <c r="J104" s="50"/>
      <c r="K104" s="50"/>
    </row>
    <row r="105" spans="1:11">
      <c r="A105" s="50"/>
      <c r="B105" s="50"/>
      <c r="C105" s="50"/>
      <c r="D105" s="38"/>
      <c r="E105" s="50"/>
      <c r="F105" s="50"/>
      <c r="G105" s="50"/>
      <c r="H105" s="50"/>
      <c r="I105" s="50"/>
      <c r="J105" s="50"/>
      <c r="K105" s="50"/>
    </row>
    <row r="106" spans="1:11">
      <c r="A106" s="50"/>
      <c r="B106" s="50"/>
      <c r="C106" s="50"/>
      <c r="D106" s="38"/>
      <c r="E106" s="50"/>
      <c r="F106" s="50"/>
      <c r="G106" s="50"/>
      <c r="H106" s="50"/>
      <c r="I106" s="50"/>
      <c r="J106" s="50"/>
      <c r="K106" s="50"/>
    </row>
    <row r="107" spans="1:11">
      <c r="A107" s="50"/>
      <c r="B107" s="50"/>
      <c r="C107" s="50"/>
      <c r="D107" s="38"/>
      <c r="E107" s="50"/>
      <c r="F107" s="50"/>
      <c r="G107" s="50"/>
      <c r="H107" s="50"/>
      <c r="I107" s="50"/>
      <c r="J107" s="50"/>
      <c r="K107" s="50"/>
    </row>
    <row r="108" spans="1:11">
      <c r="A108" s="50"/>
      <c r="B108" s="50"/>
      <c r="C108" s="50"/>
      <c r="D108" s="38"/>
      <c r="E108" s="50"/>
      <c r="F108" s="50"/>
      <c r="G108" s="50"/>
      <c r="H108" s="50"/>
      <c r="I108" s="50"/>
      <c r="J108" s="50"/>
      <c r="K108" s="50"/>
    </row>
    <row r="109" spans="1:11">
      <c r="A109" s="50"/>
      <c r="B109" s="50"/>
      <c r="C109" s="50"/>
      <c r="D109" s="38"/>
      <c r="E109" s="50"/>
      <c r="F109" s="50"/>
      <c r="G109" s="50"/>
      <c r="H109" s="50"/>
      <c r="I109" s="50"/>
      <c r="J109" s="50"/>
      <c r="K109" s="50"/>
    </row>
    <row r="110" spans="1:11">
      <c r="A110" s="50"/>
      <c r="B110" s="50"/>
      <c r="C110" s="50"/>
      <c r="D110" s="38"/>
      <c r="E110" s="50"/>
      <c r="F110" s="50"/>
      <c r="G110" s="50"/>
      <c r="H110" s="50"/>
      <c r="I110" s="50"/>
      <c r="J110" s="50"/>
      <c r="K110" s="50"/>
    </row>
    <row r="111" spans="1:11">
      <c r="A111" s="50"/>
      <c r="B111" s="50"/>
      <c r="C111" s="50"/>
      <c r="E111" s="50"/>
      <c r="F111" s="50"/>
      <c r="G111" s="50"/>
      <c r="H111" s="50"/>
      <c r="I111" s="50"/>
      <c r="J111" s="50"/>
      <c r="K111" s="50"/>
    </row>
    <row r="112" spans="1:11">
      <c r="A112" s="50"/>
      <c r="B112" s="50"/>
      <c r="C112" s="50"/>
      <c r="E112" s="50"/>
      <c r="F112" s="50"/>
      <c r="G112" s="50"/>
      <c r="H112" s="50"/>
      <c r="I112" s="50"/>
      <c r="J112" s="50"/>
      <c r="K112" s="50"/>
    </row>
    <row r="113" spans="1:11">
      <c r="A113" s="50"/>
      <c r="B113" s="50"/>
      <c r="C113" s="50"/>
      <c r="E113" s="50"/>
      <c r="F113" s="50"/>
      <c r="G113" s="50"/>
      <c r="H113" s="50"/>
      <c r="I113" s="50"/>
      <c r="J113" s="50"/>
      <c r="K113" s="50"/>
    </row>
    <row r="114" spans="1:11">
      <c r="A114" s="50"/>
      <c r="B114" s="50"/>
      <c r="C114" s="50"/>
      <c r="E114" s="50"/>
      <c r="F114" s="50"/>
      <c r="G114" s="50"/>
      <c r="H114" s="50"/>
      <c r="I114" s="50"/>
      <c r="J114" s="50"/>
      <c r="K114" s="50"/>
    </row>
    <row r="115" spans="1:11">
      <c r="A115" s="50"/>
      <c r="B115" s="50"/>
      <c r="C115" s="50"/>
      <c r="E115" s="50"/>
      <c r="F115" s="50"/>
      <c r="G115" s="50"/>
      <c r="H115" s="50"/>
      <c r="I115" s="50"/>
      <c r="J115" s="50"/>
      <c r="K115" s="50"/>
    </row>
    <row r="116" spans="1:11">
      <c r="A116" s="50"/>
      <c r="B116" s="50"/>
      <c r="C116" s="50"/>
      <c r="E116" s="50"/>
      <c r="F116" s="50"/>
      <c r="G116" s="50"/>
      <c r="H116" s="50"/>
      <c r="I116" s="50"/>
      <c r="J116" s="50"/>
      <c r="K116" s="50"/>
    </row>
    <row r="117" spans="1:11">
      <c r="A117" s="50"/>
      <c r="B117" s="50"/>
      <c r="C117" s="50"/>
      <c r="E117" s="50"/>
      <c r="F117" s="50"/>
      <c r="G117" s="50"/>
      <c r="H117" s="50"/>
      <c r="I117" s="50"/>
      <c r="J117" s="50"/>
      <c r="K117" s="50"/>
    </row>
    <row r="118" spans="1:11">
      <c r="A118" s="50"/>
      <c r="B118" s="50"/>
      <c r="C118" s="50"/>
      <c r="E118" s="50"/>
      <c r="F118" s="50"/>
      <c r="G118" s="50"/>
      <c r="H118" s="50"/>
      <c r="I118" s="50"/>
      <c r="J118" s="50"/>
      <c r="K118" s="50"/>
    </row>
    <row r="119" spans="1:11">
      <c r="A119" s="50"/>
      <c r="B119" s="50"/>
      <c r="C119" s="50"/>
      <c r="E119" s="50"/>
      <c r="F119" s="50"/>
      <c r="G119" s="50"/>
      <c r="H119" s="50"/>
      <c r="I119" s="50"/>
      <c r="J119" s="50"/>
      <c r="K119" s="50"/>
    </row>
    <row r="120" spans="1:11">
      <c r="A120" s="50"/>
      <c r="B120" s="50"/>
      <c r="C120" s="50"/>
      <c r="E120" s="50"/>
      <c r="F120" s="50"/>
      <c r="G120" s="50"/>
      <c r="H120" s="50"/>
      <c r="I120" s="50"/>
      <c r="J120" s="50"/>
      <c r="K120" s="50"/>
    </row>
    <row r="121" spans="1:11">
      <c r="A121" s="50"/>
      <c r="B121" s="50"/>
      <c r="C121" s="50"/>
      <c r="E121" s="50"/>
      <c r="F121" s="50"/>
      <c r="G121" s="50"/>
      <c r="H121" s="50"/>
      <c r="I121" s="50"/>
      <c r="J121" s="50"/>
      <c r="K121" s="50"/>
    </row>
    <row r="122" spans="1:11">
      <c r="A122" s="50"/>
      <c r="B122" s="50"/>
      <c r="C122" s="50"/>
      <c r="E122" s="50"/>
      <c r="F122" s="50"/>
      <c r="G122" s="50"/>
      <c r="H122" s="50"/>
      <c r="I122" s="50"/>
      <c r="J122" s="50"/>
      <c r="K122" s="50"/>
    </row>
    <row r="123" spans="1:11">
      <c r="A123" s="50"/>
      <c r="B123" s="50"/>
      <c r="C123" s="50"/>
      <c r="E123" s="50"/>
      <c r="F123" s="50"/>
      <c r="G123" s="50"/>
      <c r="H123" s="50"/>
      <c r="I123" s="50"/>
      <c r="J123" s="50"/>
      <c r="K123" s="50"/>
    </row>
    <row r="124" spans="1:11">
      <c r="A124" s="50"/>
      <c r="B124" s="50"/>
      <c r="C124" s="50"/>
      <c r="E124" s="50"/>
      <c r="F124" s="50"/>
      <c r="G124" s="50"/>
      <c r="H124" s="50"/>
      <c r="I124" s="50"/>
      <c r="J124" s="50"/>
      <c r="K124" s="50"/>
    </row>
    <row r="125" spans="1:11">
      <c r="A125" s="50"/>
      <c r="B125" s="50"/>
      <c r="C125" s="50"/>
      <c r="E125" s="50"/>
      <c r="F125" s="50"/>
      <c r="G125" s="50"/>
      <c r="H125" s="50"/>
      <c r="I125" s="50"/>
      <c r="J125" s="50"/>
      <c r="K125" s="50"/>
    </row>
    <row r="126" spans="1:11">
      <c r="A126" s="50"/>
      <c r="B126" s="50"/>
      <c r="C126" s="50"/>
      <c r="E126" s="50"/>
      <c r="F126" s="50"/>
      <c r="G126" s="50"/>
      <c r="H126" s="50"/>
      <c r="I126" s="50"/>
      <c r="J126" s="50"/>
      <c r="K126" s="50"/>
    </row>
    <row r="127" spans="1:11">
      <c r="A127" s="50"/>
      <c r="B127" s="50"/>
      <c r="C127" s="50"/>
      <c r="E127" s="50"/>
      <c r="F127" s="50"/>
      <c r="G127" s="50"/>
      <c r="H127" s="50"/>
      <c r="I127" s="50"/>
      <c r="J127" s="50"/>
      <c r="K127" s="50"/>
    </row>
    <row r="128" spans="1:11">
      <c r="A128" s="50"/>
      <c r="B128" s="50"/>
      <c r="C128" s="50"/>
      <c r="E128" s="50"/>
      <c r="F128" s="50"/>
      <c r="G128" s="50"/>
      <c r="H128" s="50"/>
      <c r="I128" s="50"/>
      <c r="J128" s="50"/>
      <c r="K128" s="50"/>
    </row>
  </sheetData>
  <mergeCells count="6">
    <mergeCell ref="A4:J4"/>
    <mergeCell ref="A5:J5"/>
    <mergeCell ref="C2:G2"/>
    <mergeCell ref="I2:J2"/>
    <mergeCell ref="C6:J6"/>
    <mergeCell ref="C3:G3"/>
  </mergeCells>
  <conditionalFormatting sqref="E25 E27 E29 E31 E33 E35">
    <cfRule type="cellIs" dxfId="53" priority="43" operator="equal">
      <formula>0</formula>
    </cfRule>
  </conditionalFormatting>
  <conditionalFormatting sqref="E24 E26 E28 E30 E32 E34 E36">
    <cfRule type="cellIs" dxfId="52" priority="44" operator="equal">
      <formula>0</formula>
    </cfRule>
  </conditionalFormatting>
  <conditionalFormatting sqref="D25 D27 D29 D31 D33 D35">
    <cfRule type="cellIs" dxfId="51" priority="42" operator="equal">
      <formula>0</formula>
    </cfRule>
  </conditionalFormatting>
  <conditionalFormatting sqref="E39 E43 E45 E47 E49 E51 E53 E55 E57 E59">
    <cfRule type="cellIs" dxfId="50" priority="40" operator="equal">
      <formula>0</formula>
    </cfRule>
  </conditionalFormatting>
  <conditionalFormatting sqref="E38 E40 E44 E46 E48 E50 E52 E54 E56 E58">
    <cfRule type="cellIs" dxfId="49" priority="41" operator="equal">
      <formula>0</formula>
    </cfRule>
  </conditionalFormatting>
  <conditionalFormatting sqref="D39 D43 D45 D47 D49 D51 D53 D55 D57 D59">
    <cfRule type="cellIs" dxfId="48" priority="39" operator="equal">
      <formula>0</formula>
    </cfRule>
  </conditionalFormatting>
  <conditionalFormatting sqref="E64 E66 E68 E70 E72">
    <cfRule type="cellIs" dxfId="47" priority="37" operator="equal">
      <formula>0</formula>
    </cfRule>
  </conditionalFormatting>
  <conditionalFormatting sqref="E63 E65 E67 E69 E71 E73">
    <cfRule type="cellIs" dxfId="46" priority="38" operator="equal">
      <formula>0</formula>
    </cfRule>
  </conditionalFormatting>
  <conditionalFormatting sqref="D64 D66 D68 D70 D72">
    <cfRule type="cellIs" dxfId="45" priority="36" operator="equal">
      <formula>0</formula>
    </cfRule>
  </conditionalFormatting>
  <conditionalFormatting sqref="E77 E79 E81 E83">
    <cfRule type="cellIs" dxfId="44" priority="34" operator="equal">
      <formula>0</formula>
    </cfRule>
  </conditionalFormatting>
  <conditionalFormatting sqref="E76 E78 E80 E82">
    <cfRule type="cellIs" dxfId="43" priority="35" operator="equal">
      <formula>0</formula>
    </cfRule>
  </conditionalFormatting>
  <conditionalFormatting sqref="D77 D79 D81 D83">
    <cfRule type="cellIs" dxfId="42" priority="33" operator="equal">
      <formula>0</formula>
    </cfRule>
  </conditionalFormatting>
  <conditionalFormatting sqref="E41">
    <cfRule type="cellIs" dxfId="41" priority="31" operator="equal">
      <formula>0</formula>
    </cfRule>
  </conditionalFormatting>
  <conditionalFormatting sqref="E42">
    <cfRule type="cellIs" dxfId="40" priority="32" operator="equal">
      <formula>0</formula>
    </cfRule>
  </conditionalFormatting>
  <conditionalFormatting sqref="D41">
    <cfRule type="cellIs" dxfId="39" priority="30" operator="equal">
      <formula>0</formula>
    </cfRule>
  </conditionalFormatting>
  <conditionalFormatting sqref="E61">
    <cfRule type="cellIs" dxfId="38" priority="25" operator="equal">
      <formula>0</formula>
    </cfRule>
  </conditionalFormatting>
  <conditionalFormatting sqref="E62">
    <cfRule type="cellIs" dxfId="37" priority="24" operator="equal">
      <formula>0</formula>
    </cfRule>
  </conditionalFormatting>
  <conditionalFormatting sqref="D62">
    <cfRule type="cellIs" dxfId="36" priority="23" operator="equal">
      <formula>0</formula>
    </cfRule>
  </conditionalFormatting>
  <conditionalFormatting sqref="E11 E14">
    <cfRule type="cellIs" dxfId="35" priority="14" operator="equal">
      <formula>0</formula>
    </cfRule>
  </conditionalFormatting>
  <conditionalFormatting sqref="E10 E15">
    <cfRule type="cellIs" dxfId="34" priority="15" operator="equal">
      <formula>0</formula>
    </cfRule>
  </conditionalFormatting>
  <conditionalFormatting sqref="D11 D14">
    <cfRule type="cellIs" dxfId="33" priority="13" operator="equal">
      <formula>0</formula>
    </cfRule>
  </conditionalFormatting>
  <conditionalFormatting sqref="E12">
    <cfRule type="cellIs" dxfId="32" priority="12" operator="equal">
      <formula>0</formula>
    </cfRule>
  </conditionalFormatting>
  <conditionalFormatting sqref="E13">
    <cfRule type="cellIs" dxfId="31" priority="11" operator="equal">
      <formula>0</formula>
    </cfRule>
  </conditionalFormatting>
  <conditionalFormatting sqref="D13">
    <cfRule type="cellIs" dxfId="30" priority="10" operator="equal">
      <formula>0</formula>
    </cfRule>
  </conditionalFormatting>
  <conditionalFormatting sqref="E15">
    <cfRule type="cellIs" dxfId="29" priority="8" operator="equal">
      <formula>0</formula>
    </cfRule>
  </conditionalFormatting>
  <conditionalFormatting sqref="E14">
    <cfRule type="cellIs" dxfId="28" priority="9" operator="equal">
      <formula>0</formula>
    </cfRule>
  </conditionalFormatting>
  <conditionalFormatting sqref="D15">
    <cfRule type="cellIs" dxfId="27" priority="7" operator="equal">
      <formula>0</formula>
    </cfRule>
  </conditionalFormatting>
  <conditionalFormatting sqref="E16 E18 E20 E22">
    <cfRule type="cellIs" dxfId="26" priority="5" operator="equal">
      <formula>0</formula>
    </cfRule>
  </conditionalFormatting>
  <conditionalFormatting sqref="E17 E19 E21">
    <cfRule type="cellIs" dxfId="25" priority="6" operator="equal">
      <formula>0</formula>
    </cfRule>
  </conditionalFormatting>
  <conditionalFormatting sqref="D16 D18 D20 D22">
    <cfRule type="cellIs" dxfId="24" priority="4" operator="equal">
      <formula>0</formula>
    </cfRule>
  </conditionalFormatting>
  <conditionalFormatting sqref="E17 E19 E21">
    <cfRule type="cellIs" dxfId="23" priority="2" operator="equal">
      <formula>0</formula>
    </cfRule>
  </conditionalFormatting>
  <conditionalFormatting sqref="E16 E18 E20 E22">
    <cfRule type="cellIs" dxfId="22" priority="3" operator="equal">
      <formula>0</formula>
    </cfRule>
  </conditionalFormatting>
  <conditionalFormatting sqref="D17 D19 D21">
    <cfRule type="cellIs" dxfId="21" priority="1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27" fitToHeight="0" orientation="portrait" r:id="rId1"/>
  <rowBreaks count="1" manualBreakCount="1">
    <brk id="5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5"/>
  <cols>
    <col min="1" max="1" width="23.85546875" style="28" customWidth="1"/>
    <col min="2" max="2" width="45.28515625" style="28" customWidth="1"/>
    <col min="3" max="3" width="81.85546875" style="28" customWidth="1"/>
    <col min="4" max="4" width="20" style="40" bestFit="1" customWidth="1"/>
    <col min="5" max="5" width="17" style="28" customWidth="1"/>
    <col min="6" max="6" width="21.85546875" style="28" customWidth="1"/>
    <col min="7" max="7" width="25.7109375" style="28" customWidth="1"/>
    <col min="8" max="8" width="18.28515625" style="28" customWidth="1"/>
    <col min="9" max="9" width="24.28515625" style="28" customWidth="1"/>
    <col min="10" max="10" width="27.28515625" style="28" customWidth="1"/>
    <col min="11" max="11" width="19.28515625" style="28" customWidth="1"/>
    <col min="12" max="12" width="20.7109375" style="28" customWidth="1"/>
    <col min="13" max="18" width="9.140625" style="1"/>
  </cols>
  <sheetData>
    <row r="1" spans="1:19" ht="27.75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1"/>
      <c r="L1" s="1"/>
    </row>
    <row r="2" spans="1:19" ht="66.75" customHeight="1">
      <c r="A2" s="35"/>
      <c r="B2" s="34"/>
      <c r="C2" s="75" t="s">
        <v>195</v>
      </c>
      <c r="D2" s="75"/>
      <c r="E2" s="75"/>
      <c r="F2" s="75"/>
      <c r="G2" s="75"/>
      <c r="H2" s="75"/>
      <c r="I2" s="75"/>
      <c r="J2" s="34"/>
      <c r="K2" s="34"/>
      <c r="L2" s="34"/>
    </row>
    <row r="3" spans="1:19" s="2" customFormat="1" ht="24.75" customHeight="1">
      <c r="A3" s="80" t="s">
        <v>222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81" t="s">
        <v>3</v>
      </c>
      <c r="D5" s="81"/>
      <c r="E5" s="76" t="s">
        <v>6</v>
      </c>
      <c r="F5" s="76"/>
      <c r="G5" s="76"/>
      <c r="H5" s="76"/>
      <c r="I5" s="76"/>
      <c r="J5" s="76"/>
      <c r="K5" s="76"/>
      <c r="L5" s="76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78" t="s">
        <v>197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78" t="s">
        <v>198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78" t="s">
        <v>199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78" t="s">
        <v>154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78" t="s">
        <v>155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5" hidden="1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>
      <c r="A88" s="77"/>
      <c r="B88" s="77"/>
      <c r="C88" s="77"/>
      <c r="D88" s="77"/>
      <c r="E88" s="77"/>
      <c r="F88" s="77"/>
      <c r="G88" s="77"/>
      <c r="H88" s="77"/>
      <c r="I88" s="77"/>
      <c r="J88" s="77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5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>
      <c r="A95" s="77"/>
      <c r="B95" s="77"/>
      <c r="C95" s="77"/>
      <c r="D95" s="77"/>
      <c r="E95" s="77"/>
      <c r="F95" s="77"/>
      <c r="G95" s="77"/>
      <c r="H95" s="77"/>
      <c r="I95" s="77"/>
      <c r="J95" s="77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1">
    <cfRule type="cellIs" dxfId="20" priority="20" operator="equal">
      <formula>0</formula>
    </cfRule>
  </conditionalFormatting>
  <conditionalFormatting sqref="E10">
    <cfRule type="cellIs" dxfId="19" priority="21" operator="equal">
      <formula>0</formula>
    </cfRule>
  </conditionalFormatting>
  <conditionalFormatting sqref="E13 E15 E17 E19 E21">
    <cfRule type="cellIs" dxfId="18" priority="18" operator="equal">
      <formula>0</formula>
    </cfRule>
  </conditionalFormatting>
  <conditionalFormatting sqref="E12 E14 E16 E18 E20">
    <cfRule type="cellIs" dxfId="17" priority="19" operator="equal">
      <formula>0</formula>
    </cfRule>
  </conditionalFormatting>
  <conditionalFormatting sqref="E25 E27 E29 E31 E33 E35">
    <cfRule type="cellIs" dxfId="16" priority="16" operator="equal">
      <formula>0</formula>
    </cfRule>
  </conditionalFormatting>
  <conditionalFormatting sqref="E24 E26 E28 E30 E32 E34 E36">
    <cfRule type="cellIs" dxfId="15" priority="17" operator="equal">
      <formula>0</formula>
    </cfRule>
  </conditionalFormatting>
  <conditionalFormatting sqref="E40 E42 E44 E46 E48 E50 E52 E54">
    <cfRule type="cellIs" dxfId="14" priority="14" operator="equal">
      <formula>0</formula>
    </cfRule>
  </conditionalFormatting>
  <conditionalFormatting sqref="E39 E41 E43 E45 E47 E49 E51 E53">
    <cfRule type="cellIs" dxfId="13" priority="15" operator="equal">
      <formula>0</formula>
    </cfRule>
  </conditionalFormatting>
  <conditionalFormatting sqref="E57">
    <cfRule type="cellIs" dxfId="12" priority="12" operator="equal">
      <formula>0</formula>
    </cfRule>
  </conditionalFormatting>
  <conditionalFormatting sqref="E56 E58">
    <cfRule type="cellIs" dxfId="11" priority="13" operator="equal">
      <formula>0</formula>
    </cfRule>
  </conditionalFormatting>
  <conditionalFormatting sqref="E61 E63 E65 E67">
    <cfRule type="cellIs" dxfId="10" priority="10" operator="equal">
      <formula>0</formula>
    </cfRule>
  </conditionalFormatting>
  <conditionalFormatting sqref="E60 E62 E64 E66 E68">
    <cfRule type="cellIs" dxfId="9" priority="11" operator="equal">
      <formula>0</formula>
    </cfRule>
  </conditionalFormatting>
  <conditionalFormatting sqref="E71">
    <cfRule type="cellIs" dxfId="8" priority="8" operator="equal">
      <formula>0</formula>
    </cfRule>
  </conditionalFormatting>
  <conditionalFormatting sqref="E70">
    <cfRule type="cellIs" dxfId="7" priority="9" operator="equal">
      <formula>0</formula>
    </cfRule>
  </conditionalFormatting>
  <conditionalFormatting sqref="E75">
    <cfRule type="cellIs" dxfId="6" priority="6" operator="equal">
      <formula>0</formula>
    </cfRule>
  </conditionalFormatting>
  <conditionalFormatting sqref="E74">
    <cfRule type="cellIs" dxfId="5" priority="7" operator="equal">
      <formula>0</formula>
    </cfRule>
  </conditionalFormatting>
  <conditionalFormatting sqref="E78">
    <cfRule type="cellIs" dxfId="4" priority="4" operator="equal">
      <formula>0</formula>
    </cfRule>
  </conditionalFormatting>
  <conditionalFormatting sqref="E77 E79">
    <cfRule type="cellIs" dxfId="3" priority="5" operator="equal">
      <formula>0</formula>
    </cfRule>
  </conditionalFormatting>
  <conditionalFormatting sqref="E81">
    <cfRule type="cellIs" dxfId="2" priority="3" operator="equal">
      <formula>0</formula>
    </cfRule>
  </conditionalFormatting>
  <conditionalFormatting sqref="E85">
    <cfRule type="cellIs" dxfId="1" priority="1" operator="equal">
      <formula>0</formula>
    </cfRule>
  </conditionalFormatting>
  <conditionalFormatting sqref="E84">
    <cfRule type="cellIs" dxfId="0" priority="2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ΜΥ23</vt:lpstr>
      <vt:lpstr>ΜΥ21 V2</vt:lpstr>
      <vt:lpstr>'ΜΥ21 V2'!Print_Area</vt:lpstr>
      <vt:lpstr>ΜΥ23!Print_Area</vt:lpstr>
      <vt:lpstr>'ΜΥ21 V2'!Print_Titles</vt:lpstr>
      <vt:lpstr>ΜΥ23!Print_Titles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2021-09-10T10:54:08Z</cp:lastPrinted>
  <dcterms:created xsi:type="dcterms:W3CDTF">2010-08-27T07:05:47Z</dcterms:created>
  <dcterms:modified xsi:type="dcterms:W3CDTF">2022-08-03T13:24:00Z</dcterms:modified>
</cp:coreProperties>
</file>